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4" rupBuild="18625"/>
  <workbookPr defaultThemeVersion="124226"/>
  <mc:AlternateContent xmlns:mc="http://schemas.openxmlformats.org/markup-compatibility/2006">
    <mc:Choice Requires="x15">
      <x15ac:absPath xmlns:x15ac="http://schemas.microsoft.com/office/spreadsheetml/2010/11/ac" url="P:\2016\2016_605 OSA CAS FM\2016_605 03 DPS\! Expedice\2017_12_01\ENN\dwg\"/>
    </mc:Choice>
  </mc:AlternateContent>
  <bookViews>
    <workbookView xWindow="75" yWindow="0" windowWidth="16590" windowHeight="14640" xr2:uid="{00000000-000D-0000-FFFF-FFFF00000000}"/>
  </bookViews>
  <sheets>
    <sheet name="Krycí list" sheetId="19" r:id="rId1"/>
    <sheet name="Rekapitulace" sheetId="2" r:id="rId2"/>
    <sheet name="A" sheetId="1" r:id="rId3"/>
    <sheet name="B" sheetId="9" r:id="rId4"/>
    <sheet name="C" sheetId="10" r:id="rId5"/>
    <sheet name="D" sheetId="11" r:id="rId6"/>
    <sheet name="E" sheetId="12" r:id="rId7"/>
    <sheet name="F" sheetId="13" r:id="rId8"/>
    <sheet name="G" sheetId="14" r:id="rId9"/>
    <sheet name="Pokyny pro vyplnění" sheetId="18" r:id="rId10"/>
  </sheets>
  <externalReferences>
    <externalReference r:id="rId11"/>
    <externalReference r:id="rId12"/>
  </externalReferences>
  <definedNames>
    <definedName name="a" localSheetId="3">'[1]SO 11.1A Výkaz výměr'!#REF!</definedName>
    <definedName name="a" localSheetId="0">'[1]SO 11.1A Výkaz výměr'!#REF!</definedName>
    <definedName name="a">'[1]SO 11.1A Výkaz výměr'!#REF!</definedName>
    <definedName name="AL_obvodový_plášť" localSheetId="3">'[1]SO 11.1A Výkaz výměr'!#REF!</definedName>
    <definedName name="AL_obvodový_plášť" localSheetId="0">'[1]SO 11.1A Výkaz výměr'!#REF!</definedName>
    <definedName name="AL_obvodový_plášť">'[1]SO 11.1A Výkaz výměr'!#REF!</definedName>
    <definedName name="asd" localSheetId="3">'[1]SO 11.1A Výkaz výměr'!#REF!</definedName>
    <definedName name="asd" localSheetId="0">'[1]SO 11.1A Výkaz výměr'!#REF!</definedName>
    <definedName name="asd">'[1]SO 11.1A Výkaz výměr'!#REF!</definedName>
    <definedName name="eč" localSheetId="3">'[2]SO 51.4 Výkaz výměr'!#REF!</definedName>
    <definedName name="eč" localSheetId="0">'[2]SO 51.4 Výkaz výměr'!#REF!</definedName>
    <definedName name="eč">'[2]SO 51.4 Výkaz výměr'!#REF!</definedName>
    <definedName name="Izolace_akustické" localSheetId="3">'[1]SO 11.1A Výkaz výměr'!#REF!</definedName>
    <definedName name="Izolace_akustické" localSheetId="0">'[1]SO 11.1A Výkaz výměr'!#REF!</definedName>
    <definedName name="Izolace_akustické">'[1]SO 11.1A Výkaz výměr'!#REF!</definedName>
    <definedName name="Izolace_proti_vodě" localSheetId="3">'[1]SO 11.1A Výkaz výměr'!#REF!</definedName>
    <definedName name="Izolace_proti_vodě" localSheetId="0">'[1]SO 11.1A Výkaz výměr'!#REF!</definedName>
    <definedName name="Izolace_proti_vodě">'[1]SO 11.1A Výkaz výměr'!#REF!</definedName>
    <definedName name="Komunikace" localSheetId="3">'[1]SO 11.1A Výkaz výměr'!#REF!</definedName>
    <definedName name="Komunikace" localSheetId="0">'[1]SO 11.1A Výkaz výměr'!#REF!</definedName>
    <definedName name="Komunikace">'[1]SO 11.1A Výkaz výměr'!#REF!</definedName>
    <definedName name="Konstrukce_klempířské" localSheetId="3">'[1]SO 11.1A Výkaz výměr'!#REF!</definedName>
    <definedName name="Konstrukce_klempířské" localSheetId="0">'[1]SO 11.1A Výkaz výměr'!#REF!</definedName>
    <definedName name="Konstrukce_klempířské">'[1]SO 11.1A Výkaz výměr'!#REF!</definedName>
    <definedName name="Konstrukce_tesařské" localSheetId="3">'[2]SO 51.4 Výkaz výměr'!#REF!</definedName>
    <definedName name="Konstrukce_tesařské" localSheetId="0">'[2]SO 51.4 Výkaz výměr'!#REF!</definedName>
    <definedName name="Konstrukce_tesařské">'[2]SO 51.4 Výkaz výměr'!#REF!</definedName>
    <definedName name="Konstrukce_truhlářské" localSheetId="3">'[1]SO 11.1A Výkaz výměr'!#REF!</definedName>
    <definedName name="Konstrukce_truhlářské" localSheetId="0">'[1]SO 11.1A Výkaz výměr'!#REF!</definedName>
    <definedName name="Konstrukce_truhlářské">'[1]SO 11.1A Výkaz výměr'!#REF!</definedName>
    <definedName name="Kovové_stavební_doplňkové_konstrukce" localSheetId="3">'[1]SO 11.1A Výkaz výměr'!#REF!</definedName>
    <definedName name="Kovové_stavební_doplňkové_konstrukce" localSheetId="0">'[1]SO 11.1A Výkaz výměr'!#REF!</definedName>
    <definedName name="Kovové_stavební_doplňkové_konstrukce">'[1]SO 11.1A Výkaz výměr'!#REF!</definedName>
    <definedName name="KSDK" localSheetId="3">'[2]SO 51.4 Výkaz výměr'!#REF!</definedName>
    <definedName name="KSDK" localSheetId="0">'[2]SO 51.4 Výkaz výměr'!#REF!</definedName>
    <definedName name="KSDK">'[2]SO 51.4 Výkaz výměr'!#REF!</definedName>
    <definedName name="Malby__tapety__nátěry__nástřiky" localSheetId="3">'[1]SO 11.1A Výkaz výměr'!#REF!</definedName>
    <definedName name="Malby__tapety__nátěry__nástřiky" localSheetId="0">'[1]SO 11.1A Výkaz výměr'!#REF!</definedName>
    <definedName name="Malby__tapety__nátěry__nástřiky">'[1]SO 11.1A Výkaz výměr'!#REF!</definedName>
    <definedName name="_xlnm.Print_Titles" localSheetId="2">A!$1:$3</definedName>
    <definedName name="_xlnm.Print_Titles" localSheetId="3">B!$1:$3</definedName>
    <definedName name="_xlnm.Print_Titles" localSheetId="4">'C'!$1:$3</definedName>
    <definedName name="_xlnm.Print_Titles" localSheetId="5">D!$1:$3</definedName>
    <definedName name="_xlnm.Print_Titles" localSheetId="6">E!$1:$3</definedName>
    <definedName name="_xlnm.Print_Titles" localSheetId="7">F!$1:$3</definedName>
    <definedName name="_xlnm.Print_Titles" localSheetId="8">G!$1:$3</definedName>
    <definedName name="Obklady_keramické" localSheetId="3">'[1]SO 11.1A Výkaz výměr'!#REF!</definedName>
    <definedName name="Obklady_keramické" localSheetId="0">'[1]SO 11.1A Výkaz výměr'!#REF!</definedName>
    <definedName name="Obklady_keramické">'[1]SO 11.1A Výkaz výměr'!#REF!</definedName>
    <definedName name="_xlnm.Print_Area" localSheetId="4">'C'!$A$1:$N$29</definedName>
    <definedName name="_xlnm.Print_Area" localSheetId="7">F!$A$1:$M$10</definedName>
    <definedName name="_xlnm.Print_Area" localSheetId="9">'Pokyny pro vyplnění'!$C$1:$J$35</definedName>
    <definedName name="Ostatní_výrobky" localSheetId="3">'[2]SO 51.4 Výkaz výměr'!#REF!</definedName>
    <definedName name="Ostatní_výrobky" localSheetId="0">'[2]SO 51.4 Výkaz výměr'!#REF!</definedName>
    <definedName name="Ostatní_výrobky">'[2]SO 51.4 Výkaz výměr'!#REF!</definedName>
    <definedName name="Podhl" localSheetId="3">'[2]SO 51.4 Výkaz výměr'!#REF!</definedName>
    <definedName name="Podhl" localSheetId="0">'[2]SO 51.4 Výkaz výměr'!#REF!</definedName>
    <definedName name="Podhl">'[2]SO 51.4 Výkaz výměr'!#REF!</definedName>
    <definedName name="Podhledy" localSheetId="3">'[1]SO 11.1A Výkaz výměr'!#REF!</definedName>
    <definedName name="Podhledy" localSheetId="0">'[1]SO 11.1A Výkaz výměr'!#REF!</definedName>
    <definedName name="Podhledy">'[1]SO 11.1A Výkaz výměr'!#REF!</definedName>
    <definedName name="REKAPITULACE" localSheetId="3">'[1]SO 11.1A Výkaz výměr'!#REF!</definedName>
    <definedName name="REKAPITULACE" localSheetId="0">'[1]SO 11.1A Výkaz výměr'!#REF!</definedName>
    <definedName name="REKAPITULACE">'[1]SO 11.1A Výkaz výměr'!#REF!</definedName>
    <definedName name="Sádrokartonové_konstrukce" localSheetId="3">'[1]SO 11.1A Výkaz výměr'!#REF!</definedName>
    <definedName name="Sádrokartonové_konstrukce" localSheetId="0">'[1]SO 11.1A Výkaz výměr'!#REF!</definedName>
    <definedName name="Sádrokartonové_konstrukce">'[1]SO 11.1A Výkaz výměr'!#REF!</definedName>
    <definedName name="Vodorovné_konstrukce" localSheetId="3">'[2]SO 51.4 Výkaz výměr'!#REF!</definedName>
    <definedName name="Vodorovné_konstrukce" localSheetId="0">'[2]SO 51.4 Výkaz výměr'!#REF!</definedName>
    <definedName name="Vodorovné_konstrukce">'[2]SO 51.4 Výkaz výměr'!#REF!</definedName>
    <definedName name="Základy" localSheetId="3">'[2]SO 51.4 Výkaz výměr'!#REF!</definedName>
    <definedName name="Základy" localSheetId="0">'[2]SO 51.4 Výkaz výměr'!#REF!</definedName>
    <definedName name="Základy">'[2]SO 51.4 Výkaz výměr'!#REF!</definedName>
    <definedName name="Zemní_práce" localSheetId="3">'[2]SO 51.4 Výkaz výměr'!#REF!</definedName>
    <definedName name="Zemní_práce" localSheetId="0">'[2]SO 51.4 Výkaz výměr'!#REF!</definedName>
    <definedName name="Zemní_práce">'[2]SO 51.4 Výkaz výměr'!#REF!</definedName>
  </definedNames>
  <calcPr calcId="171027"/>
  <fileRecoveryPr autoRecover="0"/>
</workbook>
</file>

<file path=xl/calcChain.xml><?xml version="1.0" encoding="utf-8"?>
<calcChain xmlns="http://schemas.openxmlformats.org/spreadsheetml/2006/main">
  <c r="I43" i="14" l="1"/>
  <c r="F43" i="14"/>
  <c r="I42" i="14"/>
  <c r="F42" i="14"/>
  <c r="I41" i="14"/>
  <c r="F41" i="14"/>
  <c r="I40" i="14"/>
  <c r="F40" i="14"/>
  <c r="L40" i="14" s="1"/>
  <c r="I39" i="14"/>
  <c r="F39" i="14"/>
  <c r="I38" i="14"/>
  <c r="F38" i="14"/>
  <c r="L38" i="14" s="1"/>
  <c r="I37" i="14"/>
  <c r="F37" i="14"/>
  <c r="I36" i="14"/>
  <c r="F36" i="14"/>
  <c r="L36" i="14" s="1"/>
  <c r="I35" i="14"/>
  <c r="F35" i="14"/>
  <c r="I34" i="14"/>
  <c r="F34" i="14"/>
  <c r="I33" i="14"/>
  <c r="F33" i="14"/>
  <c r="I32" i="14"/>
  <c r="F32" i="14"/>
  <c r="I31" i="14"/>
  <c r="F31" i="14"/>
  <c r="I30" i="14"/>
  <c r="F30" i="14"/>
  <c r="I29" i="14"/>
  <c r="F29" i="14"/>
  <c r="I28" i="14"/>
  <c r="F28" i="14"/>
  <c r="I27" i="14"/>
  <c r="F27" i="14"/>
  <c r="I26" i="14"/>
  <c r="F26" i="14"/>
  <c r="L26" i="14" s="1"/>
  <c r="I25" i="14"/>
  <c r="F25" i="14"/>
  <c r="I24" i="14"/>
  <c r="F24" i="14"/>
  <c r="L24" i="14" s="1"/>
  <c r="I23" i="14"/>
  <c r="F23" i="14"/>
  <c r="I22" i="14"/>
  <c r="F22" i="14"/>
  <c r="L22" i="14" s="1"/>
  <c r="I21" i="14"/>
  <c r="F21" i="14"/>
  <c r="I20" i="14"/>
  <c r="F20" i="14"/>
  <c r="L20" i="14" s="1"/>
  <c r="I19" i="14"/>
  <c r="F19" i="14"/>
  <c r="L19" i="14" s="1"/>
  <c r="I18" i="14"/>
  <c r="F18" i="14"/>
  <c r="I17" i="14"/>
  <c r="F17" i="14"/>
  <c r="L17" i="14" s="1"/>
  <c r="I16" i="14"/>
  <c r="F16" i="14"/>
  <c r="I15" i="14"/>
  <c r="F15" i="14"/>
  <c r="L15" i="14" s="1"/>
  <c r="I14" i="14"/>
  <c r="F14" i="14"/>
  <c r="I13" i="14"/>
  <c r="F13" i="14"/>
  <c r="I12" i="14"/>
  <c r="F12" i="14"/>
  <c r="I11" i="14"/>
  <c r="F11" i="14"/>
  <c r="I10" i="14"/>
  <c r="F10" i="14"/>
  <c r="I9" i="14"/>
  <c r="F9" i="14"/>
  <c r="I8" i="14"/>
  <c r="F8" i="14"/>
  <c r="I7" i="14"/>
  <c r="F7" i="14"/>
  <c r="I6" i="14"/>
  <c r="F6" i="14"/>
  <c r="I5" i="14"/>
  <c r="F5" i="14"/>
  <c r="L5" i="14" s="1"/>
  <c r="L7" i="14" l="1"/>
  <c r="L9" i="14"/>
  <c r="L11" i="14"/>
  <c r="L28" i="14"/>
  <c r="L30" i="14"/>
  <c r="L32" i="14"/>
  <c r="L34" i="14"/>
  <c r="L42" i="14"/>
  <c r="L13" i="14"/>
  <c r="L6" i="14"/>
  <c r="L8" i="14"/>
  <c r="L10" i="14"/>
  <c r="L12" i="14"/>
  <c r="L14" i="14"/>
  <c r="L16" i="14"/>
  <c r="L18" i="14"/>
  <c r="L21" i="14"/>
  <c r="L23" i="14"/>
  <c r="L25" i="14"/>
  <c r="L27" i="14"/>
  <c r="L29" i="14"/>
  <c r="L31" i="14"/>
  <c r="L33" i="14"/>
  <c r="L35" i="14"/>
  <c r="L37" i="14"/>
  <c r="L39" i="14"/>
  <c r="L41" i="14"/>
  <c r="L43" i="14"/>
  <c r="I7" i="10" l="1"/>
  <c r="I8" i="10"/>
  <c r="I9" i="10"/>
  <c r="I10" i="10"/>
  <c r="I11" i="10"/>
  <c r="I12" i="10"/>
  <c r="I13" i="10"/>
  <c r="I14" i="10"/>
  <c r="I15" i="10"/>
  <c r="I16" i="10"/>
  <c r="I17" i="10"/>
  <c r="I18" i="10"/>
  <c r="I19" i="10"/>
  <c r="I20" i="10"/>
  <c r="I21" i="10"/>
  <c r="I22" i="10"/>
  <c r="I23" i="10"/>
  <c r="I24" i="10"/>
  <c r="I25" i="10"/>
  <c r="I26" i="10"/>
  <c r="I27" i="10"/>
  <c r="I28" i="10"/>
  <c r="F20" i="10"/>
  <c r="F22" i="11"/>
  <c r="F18" i="11"/>
  <c r="N20" i="10" l="1"/>
  <c r="F25" i="10"/>
  <c r="F24" i="10"/>
  <c r="F27" i="10"/>
  <c r="F26" i="10"/>
  <c r="F23" i="10"/>
  <c r="N24" i="10" l="1"/>
  <c r="N26" i="10"/>
  <c r="N23" i="10"/>
  <c r="N27" i="10"/>
  <c r="N25" i="10"/>
  <c r="F17" i="10"/>
  <c r="F22" i="10" l="1"/>
  <c r="N22" i="10" l="1"/>
  <c r="I6" i="10"/>
  <c r="I29" i="10"/>
  <c r="I5" i="10"/>
  <c r="I6" i="9"/>
  <c r="F6" i="9"/>
  <c r="I5" i="9"/>
  <c r="F5" i="9"/>
  <c r="I41" i="1"/>
  <c r="F41" i="1"/>
  <c r="I40" i="1"/>
  <c r="F40" i="1"/>
  <c r="I39" i="1"/>
  <c r="F39" i="1"/>
  <c r="I38" i="1"/>
  <c r="F38" i="1"/>
  <c r="I37" i="1"/>
  <c r="F37" i="1"/>
  <c r="I36" i="1"/>
  <c r="F36" i="1"/>
  <c r="I35" i="1"/>
  <c r="F35" i="1"/>
  <c r="I34" i="1"/>
  <c r="F34" i="1"/>
  <c r="I33" i="1"/>
  <c r="F33" i="1"/>
  <c r="M33" i="1" s="1"/>
  <c r="I32" i="1"/>
  <c r="F32" i="1"/>
  <c r="I31" i="1"/>
  <c r="F31" i="1"/>
  <c r="I30" i="1"/>
  <c r="F30" i="1"/>
  <c r="I29" i="1"/>
  <c r="F29" i="1"/>
  <c r="I28" i="1"/>
  <c r="F28" i="1"/>
  <c r="I27" i="1"/>
  <c r="F27" i="1"/>
  <c r="I26" i="1"/>
  <c r="F26" i="1"/>
  <c r="M26" i="1" s="1"/>
  <c r="I25" i="1"/>
  <c r="F25" i="1"/>
  <c r="I24" i="1"/>
  <c r="F24" i="1"/>
  <c r="M24" i="1" s="1"/>
  <c r="I23" i="1"/>
  <c r="F23" i="1"/>
  <c r="I22" i="1"/>
  <c r="F22" i="1"/>
  <c r="M22" i="1" s="1"/>
  <c r="I21" i="1"/>
  <c r="F21" i="1"/>
  <c r="I20" i="1"/>
  <c r="F20" i="1"/>
  <c r="M20" i="1" s="1"/>
  <c r="I19" i="1"/>
  <c r="F19" i="1"/>
  <c r="I18" i="1"/>
  <c r="F18" i="1"/>
  <c r="M18" i="1" s="1"/>
  <c r="I17" i="1"/>
  <c r="F17" i="1"/>
  <c r="I16" i="1"/>
  <c r="F16" i="1"/>
  <c r="M16" i="1" s="1"/>
  <c r="I15" i="1"/>
  <c r="F15" i="1"/>
  <c r="I14" i="1"/>
  <c r="F14" i="1"/>
  <c r="I13" i="1"/>
  <c r="F13" i="1"/>
  <c r="I12" i="1"/>
  <c r="F12" i="1"/>
  <c r="I11" i="1"/>
  <c r="F11" i="1"/>
  <c r="I10" i="1"/>
  <c r="F10" i="1"/>
  <c r="I9" i="1"/>
  <c r="F9" i="1"/>
  <c r="I8" i="1"/>
  <c r="F8" i="1"/>
  <c r="M8" i="1" s="1"/>
  <c r="I7" i="1"/>
  <c r="F7" i="1"/>
  <c r="I6" i="1"/>
  <c r="F6" i="1"/>
  <c r="M6" i="1" s="1"/>
  <c r="I5" i="1"/>
  <c r="F5" i="1"/>
  <c r="M5" i="9" l="1"/>
  <c r="M6" i="9"/>
  <c r="M5" i="1"/>
  <c r="M7" i="1"/>
  <c r="M9" i="1"/>
  <c r="M10" i="1"/>
  <c r="M11" i="1"/>
  <c r="M12" i="1"/>
  <c r="M13" i="1"/>
  <c r="M14" i="1"/>
  <c r="M15" i="1"/>
  <c r="M17" i="1"/>
  <c r="M19" i="1"/>
  <c r="M21" i="1"/>
  <c r="M23" i="1"/>
  <c r="M25" i="1"/>
  <c r="M27" i="1"/>
  <c r="M28" i="1"/>
  <c r="M29" i="1"/>
  <c r="M30" i="1"/>
  <c r="M31" i="1"/>
  <c r="M32" i="1"/>
  <c r="M34" i="1"/>
  <c r="M35" i="1"/>
  <c r="M36" i="1"/>
  <c r="M37" i="1"/>
  <c r="M38" i="1"/>
  <c r="M39" i="1"/>
  <c r="M40" i="1"/>
  <c r="M41" i="1"/>
  <c r="I6" i="13"/>
  <c r="I7" i="13"/>
  <c r="I8" i="13"/>
  <c r="I9" i="13"/>
  <c r="I10" i="13"/>
  <c r="I5" i="13"/>
  <c r="M4" i="1" l="1"/>
  <c r="B12" i="2"/>
  <c r="B11" i="2"/>
  <c r="B10" i="2"/>
  <c r="B9" i="2"/>
  <c r="B6" i="2"/>
  <c r="B5" i="2"/>
  <c r="B4" i="2"/>
  <c r="C11" i="2"/>
  <c r="C12" i="2"/>
  <c r="C10" i="2"/>
  <c r="C9" i="2"/>
  <c r="C6" i="2"/>
  <c r="C5" i="2"/>
  <c r="F7" i="9" l="1"/>
  <c r="F8" i="9"/>
  <c r="F9" i="9"/>
  <c r="F10" i="9"/>
  <c r="F11" i="9"/>
  <c r="F12" i="9"/>
  <c r="F13" i="9"/>
  <c r="F14" i="9"/>
  <c r="F15" i="9"/>
  <c r="F16" i="9"/>
  <c r="F17" i="9"/>
  <c r="F18" i="9"/>
  <c r="F19" i="9"/>
  <c r="F20" i="9"/>
  <c r="F21" i="9"/>
  <c r="F22" i="9"/>
  <c r="F23" i="9"/>
  <c r="F24" i="9"/>
  <c r="F6" i="10"/>
  <c r="F7" i="10"/>
  <c r="F8" i="10"/>
  <c r="F9" i="10"/>
  <c r="F10" i="10"/>
  <c r="F11" i="10"/>
  <c r="F12" i="10"/>
  <c r="F13" i="10"/>
  <c r="F14" i="10"/>
  <c r="F15" i="10"/>
  <c r="F16" i="10"/>
  <c r="F18" i="10"/>
  <c r="F19" i="10"/>
  <c r="F21" i="10"/>
  <c r="F28" i="10"/>
  <c r="F29" i="10"/>
  <c r="F6" i="11"/>
  <c r="F7" i="11"/>
  <c r="F8" i="11"/>
  <c r="F9" i="11"/>
  <c r="F10" i="11"/>
  <c r="F11" i="11"/>
  <c r="F12" i="11"/>
  <c r="F13" i="11"/>
  <c r="F14" i="11"/>
  <c r="F15" i="11"/>
  <c r="F16" i="11"/>
  <c r="F17" i="11"/>
  <c r="F19" i="11"/>
  <c r="F20" i="11"/>
  <c r="F21" i="11"/>
  <c r="F6" i="12"/>
  <c r="F7" i="12"/>
  <c r="F8" i="12"/>
  <c r="F9" i="12"/>
  <c r="F6" i="13"/>
  <c r="F7" i="13"/>
  <c r="F8" i="13"/>
  <c r="F9" i="13"/>
  <c r="F10" i="13"/>
  <c r="F5" i="10"/>
  <c r="F5" i="11"/>
  <c r="F5" i="12"/>
  <c r="F5" i="13"/>
  <c r="I18" i="11"/>
  <c r="I19" i="11"/>
  <c r="I20" i="11"/>
  <c r="I21" i="11"/>
  <c r="I22" i="11"/>
  <c r="I20" i="9"/>
  <c r="I21" i="9"/>
  <c r="I22" i="9"/>
  <c r="I23" i="9"/>
  <c r="I24" i="9"/>
  <c r="M20" i="9" l="1"/>
  <c r="M18" i="11"/>
  <c r="M22" i="11"/>
  <c r="M20" i="11"/>
  <c r="M19" i="11"/>
  <c r="M21" i="11"/>
  <c r="M22" i="9"/>
  <c r="M24" i="9"/>
  <c r="M23" i="9"/>
  <c r="M21" i="9"/>
  <c r="N15" i="10" l="1"/>
  <c r="I5" i="11"/>
  <c r="M5" i="11" s="1"/>
  <c r="I6" i="11"/>
  <c r="M6" i="11" s="1"/>
  <c r="I7" i="9"/>
  <c r="I8" i="9"/>
  <c r="I9" i="9"/>
  <c r="I10" i="9"/>
  <c r="I11" i="9"/>
  <c r="I12" i="9"/>
  <c r="I13" i="9"/>
  <c r="I14" i="9"/>
  <c r="I15" i="9"/>
  <c r="I16" i="9"/>
  <c r="I17" i="9"/>
  <c r="I18" i="9"/>
  <c r="I19" i="9"/>
  <c r="M10" i="13" l="1"/>
  <c r="L4" i="14" l="1"/>
  <c r="D28" i="2" l="1"/>
  <c r="M16" i="9"/>
  <c r="C28" i="2"/>
  <c r="N21" i="10"/>
  <c r="N28" i="10" l="1"/>
  <c r="C27" i="2"/>
  <c r="C26" i="2"/>
  <c r="C25" i="2" l="1"/>
  <c r="C24" i="2"/>
  <c r="C23" i="2"/>
  <c r="I16" i="11"/>
  <c r="M16" i="11" s="1"/>
  <c r="I17" i="11"/>
  <c r="M17" i="11" s="1"/>
  <c r="I8" i="11"/>
  <c r="M8" i="11" s="1"/>
  <c r="N17" i="10"/>
  <c r="N29" i="10"/>
  <c r="N19" i="10" l="1"/>
  <c r="N18" i="10"/>
  <c r="N16" i="10"/>
  <c r="M7" i="9" l="1"/>
  <c r="M17" i="9"/>
  <c r="M12" i="9"/>
  <c r="M13" i="9"/>
  <c r="M15" i="9"/>
  <c r="M18" i="9"/>
  <c r="M19" i="9"/>
  <c r="M14" i="9"/>
  <c r="M9" i="9"/>
  <c r="M11" i="9"/>
  <c r="M10" i="9"/>
  <c r="M8" i="9"/>
  <c r="I9" i="12"/>
  <c r="M9" i="12" s="1"/>
  <c r="I8" i="12"/>
  <c r="M8" i="12" s="1"/>
  <c r="I7" i="12"/>
  <c r="M7" i="12" s="1"/>
  <c r="I6" i="12"/>
  <c r="M6" i="12" s="1"/>
  <c r="I5" i="12"/>
  <c r="M5" i="12" s="1"/>
  <c r="M9" i="13"/>
  <c r="M8" i="13"/>
  <c r="M7" i="13"/>
  <c r="M6" i="13"/>
  <c r="M5" i="13"/>
  <c r="I15" i="11"/>
  <c r="M15" i="11" s="1"/>
  <c r="I14" i="11"/>
  <c r="M14" i="11" s="1"/>
  <c r="I13" i="11"/>
  <c r="M13" i="11" s="1"/>
  <c r="I12" i="11"/>
  <c r="M12" i="11" s="1"/>
  <c r="I11" i="11"/>
  <c r="M11" i="11" s="1"/>
  <c r="I10" i="11"/>
  <c r="M10" i="11" s="1"/>
  <c r="I9" i="11"/>
  <c r="M9" i="11" s="1"/>
  <c r="I7" i="11"/>
  <c r="M7" i="11" s="1"/>
  <c r="N14" i="10"/>
  <c r="N13" i="10"/>
  <c r="N12" i="10"/>
  <c r="N11" i="10"/>
  <c r="N10" i="10"/>
  <c r="N9" i="10"/>
  <c r="N8" i="10"/>
  <c r="N7" i="10"/>
  <c r="N6" i="10"/>
  <c r="C22" i="2"/>
  <c r="M4" i="11" l="1"/>
  <c r="N5" i="10"/>
  <c r="M4" i="13"/>
  <c r="M4" i="12"/>
  <c r="M4" i="9"/>
  <c r="D27" i="2" l="1"/>
  <c r="D26" i="2"/>
  <c r="D23" i="2"/>
  <c r="N4" i="10"/>
  <c r="D24" i="2" l="1"/>
  <c r="D22" i="2"/>
  <c r="D25" i="2"/>
  <c r="C4" i="2"/>
  <c r="D33" i="2" l="1"/>
  <c r="D16" i="19" s="1"/>
</calcChain>
</file>

<file path=xl/sharedStrings.xml><?xml version="1.0" encoding="utf-8"?>
<sst xmlns="http://schemas.openxmlformats.org/spreadsheetml/2006/main" count="1010" uniqueCount="415">
  <si>
    <t>ks</t>
  </si>
  <si>
    <t>Stavba:</t>
  </si>
  <si>
    <t>Zhotovitel:</t>
  </si>
  <si>
    <t>Datum:</t>
  </si>
  <si>
    <t>Kód</t>
  </si>
  <si>
    <t>Popis</t>
  </si>
  <si>
    <t>Cena celkem</t>
  </si>
  <si>
    <t>A</t>
  </si>
  <si>
    <t>B</t>
  </si>
  <si>
    <t>C</t>
  </si>
  <si>
    <t>D</t>
  </si>
  <si>
    <t>E</t>
  </si>
  <si>
    <t>Číslo položky</t>
  </si>
  <si>
    <t>Celková              cena v Kč</t>
  </si>
  <si>
    <t>Cena celkem za oddíl</t>
  </si>
  <si>
    <t>F</t>
  </si>
  <si>
    <t>G</t>
  </si>
  <si>
    <t>ELEKTRO-PROJEKCE s.r.o.</t>
  </si>
  <si>
    <t>A.001</t>
  </si>
  <si>
    <t>A.002</t>
  </si>
  <si>
    <t>A.003</t>
  </si>
  <si>
    <t>A.004</t>
  </si>
  <si>
    <t>A.005</t>
  </si>
  <si>
    <t>A.006</t>
  </si>
  <si>
    <t>A.007</t>
  </si>
  <si>
    <t>A.008</t>
  </si>
  <si>
    <t>A.009</t>
  </si>
  <si>
    <t>A.010</t>
  </si>
  <si>
    <t>A.011</t>
  </si>
  <si>
    <t>A.012</t>
  </si>
  <si>
    <t>A.013</t>
  </si>
  <si>
    <t>A.014</t>
  </si>
  <si>
    <t>A.015</t>
  </si>
  <si>
    <t>A.016</t>
  </si>
  <si>
    <t>A.017</t>
  </si>
  <si>
    <t>A.018</t>
  </si>
  <si>
    <t>A.019</t>
  </si>
  <si>
    <t>A.020</t>
  </si>
  <si>
    <t>A.021</t>
  </si>
  <si>
    <t>A.022</t>
  </si>
  <si>
    <t>A.023</t>
  </si>
  <si>
    <t>A.024</t>
  </si>
  <si>
    <t>A.025</t>
  </si>
  <si>
    <t>A.026</t>
  </si>
  <si>
    <t>A.027</t>
  </si>
  <si>
    <t>A.028</t>
  </si>
  <si>
    <t>A.029</t>
  </si>
  <si>
    <t>A.030</t>
  </si>
  <si>
    <t xml:space="preserve"> </t>
  </si>
  <si>
    <t>E.001</t>
  </si>
  <si>
    <t>E.002</t>
  </si>
  <si>
    <t>E.003</t>
  </si>
  <si>
    <t>E.004</t>
  </si>
  <si>
    <t>E.005</t>
  </si>
  <si>
    <t>F.001</t>
  </si>
  <si>
    <t>F.002</t>
  </si>
  <si>
    <t>F.003</t>
  </si>
  <si>
    <t>F.004</t>
  </si>
  <si>
    <t>F.005</t>
  </si>
  <si>
    <t>F.006</t>
  </si>
  <si>
    <t>G.001</t>
  </si>
  <si>
    <t>G.002</t>
  </si>
  <si>
    <t>G.003</t>
  </si>
  <si>
    <t>G.004</t>
  </si>
  <si>
    <t>G.005</t>
  </si>
  <si>
    <t>G.006</t>
  </si>
  <si>
    <t>G.007</t>
  </si>
  <si>
    <t>G.008</t>
  </si>
  <si>
    <t>G.009</t>
  </si>
  <si>
    <t>G.010</t>
  </si>
  <si>
    <t>G.011</t>
  </si>
  <si>
    <t>G.012</t>
  </si>
  <si>
    <t>G.013</t>
  </si>
  <si>
    <t>G.014</t>
  </si>
  <si>
    <t>G.015</t>
  </si>
  <si>
    <t>G.016</t>
  </si>
  <si>
    <t>G.017</t>
  </si>
  <si>
    <t>G.018</t>
  </si>
  <si>
    <t>G.019</t>
  </si>
  <si>
    <t>G.020</t>
  </si>
  <si>
    <t>G.021</t>
  </si>
  <si>
    <t>G.022</t>
  </si>
  <si>
    <t>G.023</t>
  </si>
  <si>
    <t>G.024</t>
  </si>
  <si>
    <t>G.025</t>
  </si>
  <si>
    <t>G.026</t>
  </si>
  <si>
    <t>G.027</t>
  </si>
  <si>
    <t>G.029</t>
  </si>
  <si>
    <t>Svítidla</t>
  </si>
  <si>
    <t>Přístroje</t>
  </si>
  <si>
    <t>m</t>
  </si>
  <si>
    <t>m2</t>
  </si>
  <si>
    <t>Instalační materiál</t>
  </si>
  <si>
    <t>Kabel CYKY 2x1,5  mm2</t>
  </si>
  <si>
    <t>Kabeláž</t>
  </si>
  <si>
    <t>Rozvaděče</t>
  </si>
  <si>
    <t>Ostatní</t>
  </si>
  <si>
    <t>Připojení zařízení, oživení, funkční zkoušky, zaškolení obsluhy</t>
  </si>
  <si>
    <t>Sekání drážek, kapes a průvlaků</t>
  </si>
  <si>
    <t>Projektová dokumentace skutečného provedení</t>
  </si>
  <si>
    <t>V ceně dodávky svítidla je zahrnuto svítidlo včetně kompletní výzbroje, světelných zdrojů, startérů, předřadníků a pod. V ceně svítidel je zahrnuta dodávka, vybalení, montáž a veškerý podružný,konstrukční materiál (závěsy,lanka,úchyty,apod.)  Součástí dodávky bude i polatek za likvidaci zdrojů + poplatek za likvidaci elektroodpadu.  Položky obsahují pomocné zednické práce a kompletační činnost.</t>
  </si>
  <si>
    <t>Podružný materiál</t>
  </si>
  <si>
    <t>Instalace níže uvedeného instalačního materiálu, jako jsou krabice odbočné, protahovací a instalační, kabelové žlaby, kabelové kanály, trubky, svorky atd. obsahuje dodávku, vybalení, montáž a veškerý podružný,konstrukční materiál (závěsy,úchyty, úhelníky,apod.). V ceně je zahrnuta kompletační činnost a podružné zednické práce.</t>
  </si>
  <si>
    <t>B.001</t>
  </si>
  <si>
    <t>B.002</t>
  </si>
  <si>
    <t>B.003</t>
  </si>
  <si>
    <t>B.004</t>
  </si>
  <si>
    <t>B.005</t>
  </si>
  <si>
    <t>B.006</t>
  </si>
  <si>
    <t>B.007</t>
  </si>
  <si>
    <t>B.008</t>
  </si>
  <si>
    <t>B.009</t>
  </si>
  <si>
    <t>B.010</t>
  </si>
  <si>
    <t>B.011</t>
  </si>
  <si>
    <t>B.012</t>
  </si>
  <si>
    <t>B.013</t>
  </si>
  <si>
    <t>B.014</t>
  </si>
  <si>
    <t>B.015</t>
  </si>
  <si>
    <t>B.016</t>
  </si>
  <si>
    <t>B.017</t>
  </si>
  <si>
    <t>B.018</t>
  </si>
  <si>
    <t>B.019</t>
  </si>
  <si>
    <t>B.020</t>
  </si>
  <si>
    <t>C.001</t>
  </si>
  <si>
    <t>C.002</t>
  </si>
  <si>
    <t>C.003</t>
  </si>
  <si>
    <t>C.004</t>
  </si>
  <si>
    <t>C.005</t>
  </si>
  <si>
    <t>C.006</t>
  </si>
  <si>
    <t>C.007</t>
  </si>
  <si>
    <t>C.008</t>
  </si>
  <si>
    <t>C.009</t>
  </si>
  <si>
    <t>C.010</t>
  </si>
  <si>
    <t>C.011</t>
  </si>
  <si>
    <t>C.012</t>
  </si>
  <si>
    <t>C.015</t>
  </si>
  <si>
    <t>C.016</t>
  </si>
  <si>
    <t>C.017</t>
  </si>
  <si>
    <t>C.018</t>
  </si>
  <si>
    <t>C.019</t>
  </si>
  <si>
    <t>C.020</t>
  </si>
  <si>
    <t>C.021</t>
  </si>
  <si>
    <t>C.022</t>
  </si>
  <si>
    <t>C.023</t>
  </si>
  <si>
    <t>C.024</t>
  </si>
  <si>
    <t>C.025</t>
  </si>
  <si>
    <t>D.001</t>
  </si>
  <si>
    <t>D.002</t>
  </si>
  <si>
    <t>D.003</t>
  </si>
  <si>
    <t>D.004</t>
  </si>
  <si>
    <t>D.005</t>
  </si>
  <si>
    <t>D.006</t>
  </si>
  <si>
    <t>D.007</t>
  </si>
  <si>
    <t>D.008</t>
  </si>
  <si>
    <t>D.009</t>
  </si>
  <si>
    <t>D.010</t>
  </si>
  <si>
    <t>D.011</t>
  </si>
  <si>
    <t>D.012</t>
  </si>
  <si>
    <t>D.013</t>
  </si>
  <si>
    <t>D.014</t>
  </si>
  <si>
    <t>D.015</t>
  </si>
  <si>
    <t>D.016</t>
  </si>
  <si>
    <t>D.017</t>
  </si>
  <si>
    <t>D.018</t>
  </si>
  <si>
    <t>Kabel CYKY 3x1,5  mm2</t>
  </si>
  <si>
    <t>Kabel CYKY 5x1,5  mm2</t>
  </si>
  <si>
    <t>Kabel CYKY 3x2,5  mm2</t>
  </si>
  <si>
    <t>Kabel CYKY 5x2,5  mm2</t>
  </si>
  <si>
    <t>Kabel CYKY 3x4  mm2</t>
  </si>
  <si>
    <t>Kabel CYKY 5x6  mm2</t>
  </si>
  <si>
    <t>Kabel CYKY 5x10  mm2</t>
  </si>
  <si>
    <t>Kabel CYKY 5x25  mm2</t>
  </si>
  <si>
    <t>Fotodokumentace provedeného uzemnění</t>
  </si>
  <si>
    <t>Vodič H07V-U žz 6 mm2</t>
  </si>
  <si>
    <t>Vodič H07V-U žz 10 mm2</t>
  </si>
  <si>
    <t>Vodič H07V-R žz  25 mm2</t>
  </si>
  <si>
    <t>Hromosvod a uzemnění</t>
  </si>
  <si>
    <t>Protipožární ucpávky, včetně příslušenství, nátěru a montáže</t>
  </si>
  <si>
    <t>Drát AlMgSi Ø8 mm, polotvrdý</t>
  </si>
  <si>
    <t>Svorka zkušební ; NEREZ</t>
  </si>
  <si>
    <t>Svorka křížová</t>
  </si>
  <si>
    <t>Montážní lepidlo</t>
  </si>
  <si>
    <t>Varovné nápisy</t>
  </si>
  <si>
    <t>kmpl.</t>
  </si>
  <si>
    <t>hod</t>
  </si>
  <si>
    <t>FeZn drát d=10mm</t>
  </si>
  <si>
    <t>Antikorozní nátěr/bandáž</t>
  </si>
  <si>
    <t>Svařování</t>
  </si>
  <si>
    <t>Revize</t>
  </si>
  <si>
    <t>Základní hodinová sazba pro nepředvídatelné práce, stavbou způsobené změny,které nemohou být v jednotkových cenách vyúčtovány. Práce budou uznány jen tehdy budou-li prokázány dokladem</t>
  </si>
  <si>
    <t>Dílčí měření zemních odporů v době realizace</t>
  </si>
  <si>
    <t>G.031</t>
  </si>
  <si>
    <t xml:space="preserve">Pásek FeZn 30/4  </t>
  </si>
  <si>
    <t>FeZn s PVC izolací drát d=10mm</t>
  </si>
  <si>
    <t>Svorka připojovací univerzální</t>
  </si>
  <si>
    <t xml:space="preserve">Výkopy v zemině tř. 3-4, zásyp kabelových rýh ručně včetně zhutnění a uložení výkopku do vrstev a urovnání povrchu </t>
  </si>
  <si>
    <r>
      <t>m</t>
    </r>
    <r>
      <rPr>
        <vertAlign val="superscript"/>
        <sz val="12"/>
        <color indexed="8"/>
        <rFont val="Times New Roman"/>
        <family val="1"/>
        <charset val="238"/>
      </rPr>
      <t>3</t>
    </r>
    <r>
      <rPr>
        <sz val="12"/>
        <color indexed="8"/>
        <rFont val="Times New Roman"/>
        <family val="1"/>
        <charset val="238"/>
      </rPr>
      <t xml:space="preserve">    </t>
    </r>
  </si>
  <si>
    <t>Likvidace nebezp. odpadů vzniklých při výstavbě</t>
  </si>
  <si>
    <t>G.032</t>
  </si>
  <si>
    <t>G.033</t>
  </si>
  <si>
    <t>G.034</t>
  </si>
  <si>
    <t>G.035</t>
  </si>
  <si>
    <t>G.036</t>
  </si>
  <si>
    <t>G.037</t>
  </si>
  <si>
    <t>G.038</t>
  </si>
  <si>
    <t>G.039</t>
  </si>
  <si>
    <t>Svorka zemnící páska/drát  NEREZ</t>
  </si>
  <si>
    <t>Zemnící tyč FeZn, l=1500mm</t>
  </si>
  <si>
    <t>G.028</t>
  </si>
  <si>
    <t>N</t>
  </si>
  <si>
    <t>Termorevize elektrických rozvaděčů po realizaci projektu - snímkování rozvaděčů, vypracování termorevizního protokolu, doprava, podružný materiál</t>
  </si>
  <si>
    <t>G.030</t>
  </si>
  <si>
    <t>Výchozí revize - cena obsahuje kompletní revizi, včetně zpracování zprávy a doložení veškerých potřebných dokumentů ke koladaci stavby.</t>
  </si>
  <si>
    <t>Průchod hydroizolací objektu, včetně utěsnění proti zatékaní vody do objektu průchodkami, asfaltový nátěr</t>
  </si>
  <si>
    <t>C.013</t>
  </si>
  <si>
    <t>C.014</t>
  </si>
  <si>
    <t xml:space="preserve">Kabel CSKH 3x2,5 mm2 P60-R   </t>
  </si>
  <si>
    <t xml:space="preserve">Kabel CSKH 3x4 mm2 P60-R  </t>
  </si>
  <si>
    <t xml:space="preserve">Kabel CSKH 5x6 mm2 P60-R  </t>
  </si>
  <si>
    <t>Kabel JYTY 4x1  mm2</t>
  </si>
  <si>
    <t>Montáž kabelů musí být provedena dle ČSN. Kabely budou uloženy pod omítkou,  v konstrukci příček , v SDK stěnách v chráničkách, pevně na příchytkách a volně v roštech v podhledu , pokud není v textu uvedeno jinak. V ceně montáže kabelů je zahrnut i podružný materiál, spojky, pomocné  stavební práce a ukončení kabelů v rozváděčích a na svorkách přístrojů, kompletační činnost, včetně součinnosti s ostatními profesemi. Kabeláž CYKY, 1-YY, AYKY, 1-AYY, JYTY,CMFM slouží pro standardní rozvody. Kabeláž H07V ŽZ slouží pro přizemnění a ochranné pospojování. Kabeláží CSKH-J se myslí kabely s klasifikací B2caS1d0, P60-R (P30-R), tedy kabely s funkční schopností kabelového systému pro požární systémy. Kabeláží CXKH-J se myslí kabely s klasifikací (B2ca s1 d0).</t>
  </si>
  <si>
    <t>Jímací tyč, včetně systémové podpěry, délka 1000mm</t>
  </si>
  <si>
    <t>Podpěra vedení do zdiva, zateplené fasády, FeZn</t>
  </si>
  <si>
    <t>Ochranný úhelník 2m, včetně držáků</t>
  </si>
  <si>
    <t>Napojení jímacího vedení na svodový sloup/ ocelovou konstrukci</t>
  </si>
  <si>
    <t>Montáž elektrických spínacích přístrojů musí být provedena dle ČSN . Všechny instalační přístroje jsou určeny k montáži do stěn a příček. Veškeré instalované elektrické přístroje  musí být schváleny pro instalace v ČR a označeny znakem shody. Pohybová čidla budou dodána jako vhodná ke spínání LED svítidel. Instalace vypínačů jednopólových, sériových, střídavých, křížových vypínačů a tlačítek nástěnných, krytí IPXX (dle protokolu o určení prostředí), 230V/10A AC 50 Hz,  barvu a odstín určí investor z nabídky dodavatele před zahájením montáže.Cena obsahuje dodávku a transport materiálu, kompletní montáž vypínače včetně zapojení a ukončení vodičů.</t>
  </si>
  <si>
    <t>Svorka spojovací</t>
  </si>
  <si>
    <t>Podpěra vedení na ploché střechy, s PVC podložkou a adaptérem pro jímací vedení</t>
  </si>
  <si>
    <t>Kompletační a koordinační činnost - cena obsahuje kompletaci zařízení a jeho odzkoušení s vazbou na ostatní profese, včetně vzájemné koordinace během výstavby, dopravu materiálu, koordinaci na stavbě, účast na KD, apod.</t>
  </si>
  <si>
    <t>Místo:</t>
  </si>
  <si>
    <t>a=b+c</t>
  </si>
  <si>
    <t>b</t>
  </si>
  <si>
    <t>c</t>
  </si>
  <si>
    <t>e</t>
  </si>
  <si>
    <t>f</t>
  </si>
  <si>
    <t>g</t>
  </si>
  <si>
    <t>h</t>
  </si>
  <si>
    <t>z=a*d</t>
  </si>
  <si>
    <t>Cenová soustava</t>
  </si>
  <si>
    <t>N=není</t>
  </si>
  <si>
    <t>Kód položky</t>
  </si>
  <si>
    <t xml:space="preserve">Metodika pro zpracování </t>
  </si>
  <si>
    <t xml:space="preserve">Uchazeč je pro podání nabídky povinen vyplnit žlutě podbarvená pole: </t>
  </si>
  <si>
    <t>Tlačítkový spínač s doutnavkou, včetně přístrojové krabice, montáž,zapojení a ukončení vodičů.</t>
  </si>
  <si>
    <t>Vypínač č.1, včetně přístrojové krabice, montáž,zapojení a ukončení vodičů.</t>
  </si>
  <si>
    <t>Vypínač č.5, včetně přístrojové krabice, montáž,zapojení a ukončení vodičů.</t>
  </si>
  <si>
    <t>Vypínač č.6, včetně přístrojové krabice, montáž,zapojení a ukončení vodičů.</t>
  </si>
  <si>
    <t>Vypínač č.6 IP44, včetně přístrojové krabice, montáž,zapojení a ukončení vodičů.</t>
  </si>
  <si>
    <t>Vypínač č.6+6, včetně přístrojové krabice, montáž,zapojení a ukončení vodičů.</t>
  </si>
  <si>
    <t>Pohybové čidlo 360° vhodné pro spínání LED, IP20, včetně přístrojové krabice, montáž,zapojení a ukončení vodičů.</t>
  </si>
  <si>
    <t>Vypínač 400V/25A,3p, IP 65, montáž,zapojení a ukončení vodičů.</t>
  </si>
  <si>
    <t>Zásuvka 400V/16A,5p, IP 44, montáž,zapojení a ukončení vodičů.</t>
  </si>
  <si>
    <t>Zásuvka 230V/16A,3p, IP 20, včetně přístrojové krabice, montáž,zapojení a ukončení vodičů.</t>
  </si>
  <si>
    <t>Zásuvka 230V/16A,3p, IP 44, včetně přístrojové krabice, montáž,zapojení a ukončení vodičů.</t>
  </si>
  <si>
    <t>Zásuvka 230V/16A,3p, IP 65, montáž,zapojení a ukončení vodičů.</t>
  </si>
  <si>
    <t>Zásuvka 230V/16A s přepěťovou ochranou a optickou signalizací poruchy,3p, IP 20, včetně přístrojové krabice, montáž,zapojení a ukončení vodičů.</t>
  </si>
  <si>
    <t>Zásuvka 230V/16A dvojnásobná,3p, IP 20, včetně přístrojové krabice, montáž,zapojení a ukončení vodičů.</t>
  </si>
  <si>
    <t>TOTAL stop tlačítko v červeném proskleném krytu, včetně podružného příslušenství, montáž,zapojení a ukončení vodičů.</t>
  </si>
  <si>
    <t>CENTRAL stop tlačítko v červeném proskleném krytu, včetně podružného příslušenství, montáž,zapojení a ukončení vodičů.</t>
  </si>
  <si>
    <t>Hlavní ochranná svorka MET,AET, včetně krabice , montáž,zapojení a ukončení vodičů.</t>
  </si>
  <si>
    <t>Doběhové relé pro ventilátory do instalační krabice, montáž,zapojení a ukončení vodičů.</t>
  </si>
  <si>
    <t>Souběhové relé pro ventilátory a osvětlení do instalační krabice, montáž,zapojení a ukončení vodičů.</t>
  </si>
  <si>
    <t>Instalační krabice odbočná s víčkem (d=73mm,h=42mm), včetně vnitřních svorkovnic, pod omítku, montáž,zapojení a ukončení vodičů.</t>
  </si>
  <si>
    <t>Instalační krabice odbočná s víčkem (d=103mm,h=50mm), včetně vnitřních svorkovnic, pod omítku, montáž,zapojení a ukončení vodičů.</t>
  </si>
  <si>
    <t>Instalační krabice s víčkem 107x107x50mm (š x v x h), včetně vnitřních svorkovnic, pod omítku, montáž,zapojení a ukončení vodičů.</t>
  </si>
  <si>
    <t>Rozbočovací krabice na omítku 80x80x40mm (š x v x h), včetně vnitřních svorkovnic, na omítku, IP44, montáž,zapojení a ukončení vodičů.</t>
  </si>
  <si>
    <t>Rozbočovací krabice na omítku 150x110x70mm (š x v x h), včetně vnitřních svorkovnic, na omítku, IP55, montáž,zapojení a ukončení vodičů.</t>
  </si>
  <si>
    <t>Instalační krabice s funkčností při požáru 105x105x40mm (š x v x h), včetně vnitřních svorkovnic, IP54, montáž,zapojení a ukončení vodičů.</t>
  </si>
  <si>
    <t>Instalační trubka pevná z PVC d=20mm, střední mechanická odolnost,upevňovací a spojovací materiál, montáž.</t>
  </si>
  <si>
    <t>Instalační trubka pevná z PVC d=40mm,střední mechanická odolnost,upevňovací a spojovací materiál, montáž.</t>
  </si>
  <si>
    <t>Instalační trubka pevná z PVC d=63mm,střední mechanická odolnost,upevňovací a spojovací materiál, montáž.</t>
  </si>
  <si>
    <t>Instalační trubka ohebná z PVC d=20mm,nízká mechanická odolnost,upevňovací a spojovací materiál, montáž.</t>
  </si>
  <si>
    <t>Instalační trubka ohebná, UV odolná d=25mm,nízká mechanická odolnost,upevňovací a spojovací materiál, montáž.</t>
  </si>
  <si>
    <t>Instalační lišta hranatá,bílá z PVC 60x40mm, upevňovací a spojovací materiál, montáž.</t>
  </si>
  <si>
    <t>Kabelový žebřík (200x60mm), včetně příslušenství (spojky,redukce, koncovky,úchytek pro kabeláž ), montáž.</t>
  </si>
  <si>
    <t>Kabelový žebřík (200x60mm), včetně příslušenství (spojky,redukce, koncovky,úchytek pro kabeláž ,odlehčení v tahu) S FUNKČNÍM PROVEDENÍM POŽÁRNÍ TRASY, montáž.</t>
  </si>
  <si>
    <t>Jednostranná příchytka E30-E90 pro kabel o průměru 14mm, včetně příslušenství , montáž.</t>
  </si>
  <si>
    <t>Kabelový žlab PERFOROVANÝ (100x60mm), včetně příslušenství (úhelníky,závěsy, spojky,redukce, koncovky,úchytek pro kabeláž, apod), montáž.</t>
  </si>
  <si>
    <t>Kód oddílu</t>
  </si>
  <si>
    <t>Objekt:</t>
  </si>
  <si>
    <t>Zadavatel:</t>
  </si>
  <si>
    <t>Uchazeč:</t>
  </si>
  <si>
    <t>REKAPITULACE ČLENĚNÍ SOUPISU PRACÍ</t>
  </si>
  <si>
    <t>KRYCÍ LIST SOUPISU</t>
  </si>
  <si>
    <t>Poznámka:</t>
  </si>
  <si>
    <t>Oddíl A:</t>
  </si>
  <si>
    <t>Oddíl B:</t>
  </si>
  <si>
    <t>Oddíl C:</t>
  </si>
  <si>
    <t>Oddíl D:</t>
  </si>
  <si>
    <t>Oddíl E:</t>
  </si>
  <si>
    <t>Podružný materiál, montáž.</t>
  </si>
  <si>
    <t>Náklady soupisu celkem</t>
  </si>
  <si>
    <t>Doplnit údaje</t>
  </si>
  <si>
    <t>Cena celkem bez DPH</t>
  </si>
  <si>
    <t>Struktura údajů, formát souboru a metodika pro zpracování</t>
  </si>
  <si>
    <t>Struktura</t>
  </si>
  <si>
    <t>Pro položky soupisu prací se zobrazují následující informace:</t>
  </si>
  <si>
    <t>Zkrácený popis položky</t>
  </si>
  <si>
    <t>MJ</t>
  </si>
  <si>
    <t>Měrná jednotka položky</t>
  </si>
  <si>
    <t xml:space="preserve">Soubor je složen ze záložky Krycí list soupisu, Rekapitulace členění soupisu prací a jednotlivých záložek s kódovým označením a názvem soupisu prací pro jednotlivé části soupisu prací  ve formátu XLSX. </t>
  </si>
  <si>
    <t>V sestavě Krycí list soupisu, jsou obsaženy základní údaje o stavbě, projektantovi, uchazečovi a zadavateli, včetně koncové ceny bez DPH za celou profesi.</t>
  </si>
  <si>
    <t>V sestavě Rekapitulace členění soupisu prací, jsou obsaženy základní údaje o stavbě, projektantovi, uchazečovi a zadavateli, včetně koncové ceny bez DPH jednotlivých oddílů. V případě potřeby jsou zde uvedené poznámky a doplňující informace určené pro uchazeče, pro dopřesnění specifikace k jednotlivým položkám soupisu prací.</t>
  </si>
  <si>
    <t>Číslo položky v daném oddílu složené z písemného označení (shodné s daným oddílem) a pořadovým číslem položky</t>
  </si>
  <si>
    <t>Příslušnost položky do cenové soustavy - je-li použita, pokud použita není, je tato položka označena písmenem "N"</t>
  </si>
  <si>
    <t>Kód položky v dané cenové soustavě  - je-li použita, pokud použita není, je tato položka označena písmenem "N"</t>
  </si>
  <si>
    <t>Množství v
1NP</t>
  </si>
  <si>
    <t>Množství v
2NP</t>
  </si>
  <si>
    <t>Množství v
3NP</t>
  </si>
  <si>
    <t>Množství
celkem</t>
  </si>
  <si>
    <t>Materiál</t>
  </si>
  <si>
    <t>Montáž</t>
  </si>
  <si>
    <t>Cena materiálu za danou položku</t>
  </si>
  <si>
    <t>Cena montáže za danou položku</t>
  </si>
  <si>
    <t>Množství celkem</t>
  </si>
  <si>
    <t>Množství v "xx"</t>
  </si>
  <si>
    <t>Celková cena v Kč</t>
  </si>
  <si>
    <t>Položka celkem v Kč</t>
  </si>
  <si>
    <t>Celková cena za danou položku za 1 MJ</t>
  </si>
  <si>
    <t>Celkové množství dané položky v celém objektu</t>
  </si>
  <si>
    <t>Množství dané položky v daném patře/části objektu</t>
  </si>
  <si>
    <t>Jednotlivé sestavy jsou v souboru provázány. Editovatelné pole určené pro vyplnění uchazečem jsou zvýrazněny žlutým podbarvením, ostatní pole neslouží k editaci a nesmí být jakkoliv modifikovány.</t>
  </si>
  <si>
    <t>"Krycí list soupisu" - Uchazeč - zde uchazeč vyplní základní informace vč. IČ a DIČ</t>
  </si>
  <si>
    <t>"Krycí list soupisu" - Datum - zde uchazeč vyplní datum podání nabídky</t>
  </si>
  <si>
    <t>Oddíl:A</t>
  </si>
  <si>
    <t>Oddíl:B</t>
  </si>
  <si>
    <t>Oddíl:C</t>
  </si>
  <si>
    <t>Oddíl:D</t>
  </si>
  <si>
    <t>Oddíl:E</t>
  </si>
  <si>
    <t>Oddíl:F</t>
  </si>
  <si>
    <t>Oddíl:G</t>
  </si>
  <si>
    <t>"Oddíl" - Materiál - zde uchazeč vyplní částku za materiál bez DPH za 1 MJ dané položky</t>
  </si>
  <si>
    <t>"Oddíl" - Montáž - zde uchazeč vyplní částku za montáž bez DPH za 1 MJ dané položky</t>
  </si>
  <si>
    <t>Množství na střeše</t>
  </si>
  <si>
    <t>Množství v základech</t>
  </si>
  <si>
    <t>d=e+f</t>
  </si>
  <si>
    <t>Oddíl G:</t>
  </si>
  <si>
    <t>Hromosvod - Veškeré níže uvedené položky obsahují dopravu materiálu a vykládku materiálu na střechu.</t>
  </si>
  <si>
    <t>V jednotlivých záložkách jsou obsaženy položky materiálu daného oddílu, kde každá položka je složena z části materiálu a montáže. Dále jsou zde projektantem uvedené počty dané položky, v jednotlivých patrech stavby pro jednoznačnou identifikaci při realizaci a jejich celkový součet. Tyto položky jsou pak zapracovány do celkové ceny za položku a celkové ceny za daný oddíl.</t>
  </si>
  <si>
    <t>Celková cena za danou položku v celém objektu</t>
  </si>
  <si>
    <t xml:space="preserve">SO 03 - Centrum aktivních seniorů </t>
  </si>
  <si>
    <t>D-03.5 Elektroinstalace silnoproud</t>
  </si>
  <si>
    <t>Statutární město Frýdek-Místek, Radniční 1148, 738 01 Frýdek-Místek</t>
  </si>
  <si>
    <t>ulice Anenská, Frýdek-Místek</t>
  </si>
  <si>
    <t>12/2017</t>
  </si>
  <si>
    <t>A.031</t>
  </si>
  <si>
    <t>A.032</t>
  </si>
  <si>
    <t>A.033</t>
  </si>
  <si>
    <t>A.034</t>
  </si>
  <si>
    <t>A.035</t>
  </si>
  <si>
    <t>A2 - Lineární LED svítidlo pro přisazenou stropní montáž. Možnost vytváření nekonečných světelných linek. Konstrukce svítidla je vyrobena z eloxovaného hliníkového profilu. Mikroprizmatický difuzor. Elektronický předřadník. 
 Výkon svítidla 86,1W, světelný tok 11520lm, 840. Délka 2252mm. Krytí IP20. Životnost L80/B50, 50 000hodin.</t>
  </si>
  <si>
    <t>A3 - Lineární LED svítidlo pro přisazenou stropní montáž. Možnost vytváření nekonečných světelných linek. Konstrukce svítidla je vyrobena z eloxovaného hliníkového profilu. Satinovaný difuzor. Elektronický předřadník. 
 Výkon svítidla 86,1W, světelný tok 11520lm, 4000K, 840. Délka 2252mm. Krytí IP20. Životnost L80/B50, 50 000hodin.</t>
  </si>
  <si>
    <t>A4 - Lineární LED svítidlo pro přisazenou stropní montáž. Možnost vytváření nekonečných světelných linek. Konstrukce svítidla je vyrobena z eloxovaného hliníkového profilu. Satinovaný difuzor. Elektronický předřadník. 
 Výkon svítidla 23,3W, světelný tok 3160lm, 4000K, 840. Délka 1130mm. Krytí IP20. Životnost L80/B50, 50 000hodin.</t>
  </si>
  <si>
    <t>A5 - Designové LED svítidlo pro vestavnou montáž do stropu. Možnost vytváření sestav, nekonečných světelných linek. Tělo svítidla je vyrobeno z eloxovaného hliníkového profilu. Satinový difuzor.
Elektronický předřadník. Výkon svítidla 58,3W, světelný tok 7900lm, 4000K, 840. Délka 2826mm. Krytí IP20. Životnost L80/B50, 50 000hodin.</t>
  </si>
  <si>
    <t>A6 - Designové LED svítidlo pro vestavnou montáž do stropu. Možnost vytváření sestav, nekonečných světelných linek. Tělo svítidla je vyrobeno z eloxovaného hliníkového profilu. Satinový difuzor.
Elektronický předřadník. Výkon svítidla 47W, světelný tok 5920lm, 4000K, 840. Délka 2264mm. Krytí IP20. Životnost L80/B50, 50 000hodin.</t>
  </si>
  <si>
    <t>A7 - Designové LED svítidlo pro vestavnou montáž do stropu. Možnost vytváření sestav, nekonečných světelných linek. Tělo svítidla je vyrobeno z eloxovaného hliníkového profilu. Satinový difuzor.
Elektronický předřadník. Výkon svítidla 44W, světelný tok 5760lm, 4000K, 840. Délka 1142mm. Krytí IP20. Životnost L80/B50, 50 000hodin.</t>
  </si>
  <si>
    <t>A8 - Designové LED svítidlo pro vestavnou montáž do stropu. Možnost vytváření sestav, nekonečných světelných linek. Tělo svítidla je vyrobeno z eloxovaného hliníkového profilu. Satinový difuzor.
Elektronický předřadník. Výkon svítidla 35W, světelný tok 4740lm, 4000K, 840. Délka 1702mm. Krytí IP20. Životnost L80/B50, 50 000hodin.</t>
  </si>
  <si>
    <t>A9 - Designové LED svítidlo pro vestavnou montáž do stropu. Možnost vytváření sestav, nekonečných světelných linek. Tělo svítidla je vyrobeno z eloxovaného hliníkového profilu. Satinový difuzor.
Elektronický předřadník. Výkon svítidla 29,2W, světelný tok 3700lm, 4000K, 840. Délka 1422mm. Krytí IP20. Životnost L80/B50, 50 000hodin.</t>
  </si>
  <si>
    <t>A10 - Designové LED svítidlo pro vestavnou montáž do stropu. Možnost vytváření sestav, nekonečných světelných linek. Tělo svítidla je vyrobeno z eloxovaného hliníkového profilu. Satinový difuzor.
Elektronický předřadník. Výkon svítidla 23,3W, světelný tok 3160lm, 4000K, 840. Délka 1142mm. Krytí IP20. Životnost L80/B50, 50 000hodin.</t>
  </si>
  <si>
    <t>A11 - Designové LED svítidlo pro vestavnou montáž do stropu. Možnost vytváření sestav, nekonečných světelných linek. Tělo svítidla je vyrobeno z eloxovaného hliníkového profilu. Satinový difuzor.
Elektronický předřadník. Výkon svítidla 34W, světelný tok 4865lm, 4000K, 840. Délka 2000mm. Krytí IP20. Životnost L80/B50, 50 000hodin.</t>
  </si>
  <si>
    <t>A12 - Designové LED svítidlo pro vestavnou montáž do stropu. Možnost vytváření sestav, nekonečných světelných linek. Tělo svítidla je vyrobeno z eloxovaného hliníkového profilu. Satinový difuzor.
Elektronický předřadník. Výkon svítidla 41W, světelný tok 5907lm, 4000K, 840. Délka 2410mm. Krytí IP20. Životnost L80/B50, 50 000hodin.</t>
  </si>
  <si>
    <t>A13 - Designové LED svítidlo pro vestavnou montáž do stropu. Možnost vytváření sestav, nekonečných světelných linek. Tělo svítidla je vyrobeno z eloxovaného hliníkového profilu. Satinový difuzor.
Elektronický předřadník. Výkon svítidla 44W, světelný tok 6255lm, 4000K, 840. Délka 2600mm. Krytí IP20. Životnost L80/B50, 50 000hodin.</t>
  </si>
  <si>
    <t>A14 - Designové LED svítidlo pro vestavnou montáž do stropu. Možnost vytváření sestav, nekonečných světelných linek. Tělo svítidla je vyrobeno z eloxovaného hliníkového profilu. Satinový difuzor.
Elektronický předřadník. Výkon svítidla 51W, světelný tok 7297lm, 4000K, 840. Délka 3000mm. Krytí IP20. Životnost L80/B50, 50 000hodin.</t>
  </si>
  <si>
    <t>A15 - Designové LED svítidlo pro vestavnou montáž do stropu. Možnost vytváření sestav, nekonečných světelných linek. Tělo svítidla je vyrobeno z eloxovaného hliníkového profilu. Satinový difuzor.
Elektronický předřadník. Výkon svítidla 53W, světelný tok 7645lm, 4000K, 840. Délka 3150mm. Krytí IP20. Životnost L80/B50, 50 000hodin.</t>
  </si>
  <si>
    <t>A16 - Designové LED svítidlo pro vestavnou montáž do stropu. Možnost vytváření sestav, nekonečných světelných linek. Tělo svítidla je vyrobeno z eloxovaného hliníkového profilu. Satinový difuzor.
Elektronický předřadník. Výkon svítidla 58W, světelný tok 8340lm, 4000K, 840. Délka 3400mm. Krytí IP20. Životnost L80/B50, 50 000hodin.</t>
  </si>
  <si>
    <t>A17 - Designové LED svítidlo pro vestavnou montáž do stropu. Možnost vytváření sestav, nekonečných světelných linek. Tělo svítidla je vyrobeno z eloxovaného hliníkového profilu. Satinový difuzor.
Elektronický předřadník. Výkon svítidla 61W, světelný tok 8687lm, 4000K, 840. Délka 3550mm. Krytí IP20. Životnost L80/B50, 50 000hodin.</t>
  </si>
  <si>
    <t>A18 - Designové LED svítidlo pro vestavnou montáž do stropu. Možnost vytváření sestav, nekonečných světelných linek. Tělo svítidla je vyrobeno z eloxovaného hliníkového profilu. Satinový difuzor.
Elektronický předřadník. Výkon svítidla 66W, světelný tok 9382lm, 4000K, 840. Délka 3815mm. Krytí IP20. Životnost L80/B50, 50 000hodin.</t>
  </si>
  <si>
    <t>A19 - Lineární LED svítidlo pro přisazenou stropní montáž. Možnost vytváření nekonečných světelných linek. Konstrukce svítidla je vyrobena z eloxovaného hliníkového profilu. Mikroprizmatický difuzor. Elektronický předřadník. 
 Výkon svítidla 53,8W, světelný tok 7200lm, 840. Délka 1410mm. Krytí IP20. Životnost L80/B50, 50 000hodin.</t>
  </si>
  <si>
    <t>B - Kruhové přisazené LED nástěnné nebo stropní svítidlo. Tělo svítidla z hliníkového profilu a ocelového plechu, práškově lakováno šedou barvou. Difuzor ze satinovaného plexi pro dosažení měkkého příjemného světla. Elektronický předřadník. Výkon svítidla 21W, světelný tok 2990lm, 840. Krytí IP20.Rozměr Ø 340x87mm. Životnost L80/B50, 50 000hodin.</t>
  </si>
  <si>
    <t>C,Cd - Zavěsné nebo přisazené interiérové svítidlo ve variantách. Těleso z hliníkového plechu, práškově lakováno šedou barvou, jemná struktura. Mikroprizmatický difuzor. Elektronický předřadník. Výkon svítidla 43W, světelný tok 6080lm, 840. Krytí IP20. Rozměr 580 x 580 x 250mm. Životnost L80/B50, 50 000hodin.
Svítidlo Cd (4ks) obsahuje elektronický stmívatelný DALI předřadník.</t>
  </si>
  <si>
    <t>D - Vestavné LED svítidlo typu "downlight". Tlakově litý hliníkový rámeček práškově lakováno bílou barvou. Anodizovaný leštěný reflektor z vysoce čistého hliníku. Povrchová úprava chladiče zlepšující odvod tepla. Elektronický předřadník. Výkon svítidla 18,8W, světelný tok 2000lm, 840. Krytí IP20. Rozměr Ø 180 x 128mm. Životnost L70/B50, 50 000hodin.</t>
  </si>
  <si>
    <t xml:space="preserve">E - Vestavné svítidlo pro kompaktní zářivkové zdroje. Tělo svítidla vyrobeno z ocelového plechu, práškově lakováného bílou barvou. Hladký hliníkový reflektor. Kryt svítidla tvoří sklo. Elektronický předřadník. Výkon svítidla 1xTC-DEL 26W/ G24q-3. Rozměr Ø 190 x 105mm. Krytí IP20. </t>
  </si>
  <si>
    <t>F - Vestavné LED svítidlo typu "downlight" s vyšším stupněm krytí IP44. Tělo svítidla z tlakově litého hliníku, práškově lakováno bílou barvou. Anodizovaný leštěný reflektor z vysoce čistého hliníku. Difuzor ze satinovaného plexi pro dosažení měkkého příjemného světlla. Elektronický předřadník. Výkon svítidla 18,8W, světelný tok 2000lm, 840. Krytí IP44. Rozměr 175 x 175 x 108-135,5mm. Životnost L70/B50, 50 000hodin.</t>
  </si>
  <si>
    <t>G - Prachotěsné závěsné nebo přisazené svítidlo s vyšším stupněm krytí IP66 pro zářivkové zdroje. Tělo svítidla ze sklolaminátu. Reflektor z ocelového plechu práškově lakováno bílou barvou. Difuzor z PMMA. Elektronický předřadník. Rozměr 1277 × 116 × 99mm. Výkon svítidla 2xT5 54W, 840. Krytí IP66. Životnost L80/B50, 50 000hodin.</t>
  </si>
  <si>
    <t>H - Nástěnné designové svítidlo s přímým vyzařováním. Ideální pro nasvěcování stěn a prostor před nimi. Tělo svítidla je vyrobeno z litého hliníku odolného proti korozi. Práškově lakováno černou barvou - vysoká chemická odolnost. Silikonové těsnění, tvrzené čiré sklo. Úhel vyzařování 91°. Reflektor z vysoce leštěného hliníku. Elektronický předřadník. Výkon svítidla 4W, světelný tok  236lm, 840. Rozměry 91 x 81 x 100 mm. Krytí IP65.</t>
  </si>
  <si>
    <t>K - Designové sloupkové LED svítidlo pro nepřímé osvětlení. Vhodné pro venkovní i vnitřní aplikace. Tělo je vyrobeno z litého hliníku s vysokou korozivzdorností. Antivandalové provedení. Odolné silikonové těsnění, tvrzené sklo. Rámeček svítidla je vyroben z  tlakově litého hliníku. Práškově lakováno černou barvou. Elektronický předřadník. Výkon svítidla 21W, světelný tok 900lm, 840. Rozměry 160 x 160 x 800 mm. Krytí IP65.</t>
  </si>
  <si>
    <t>P3 - Nouzové LED svítidlo pro přisazení na stěnu, vyšší stupeň krytí IP65 Tělo svítidla je vyrobeno z ocelového plechu, práškově lakováno šedou barvou. Opálový difuzor.
Svítidlo je připojeno na  centrální adresný bateriový systém Inotec. Rozměr 210 x 145,3 x 63 mm. Krytí IP65.</t>
  </si>
  <si>
    <t>N1 - Přisazené čtvercové LED svítidlo pro antipanické osvětlení, svítící při výpadku. Tělo svítidla vyrobeno z hliníkového profilu/ hliníkového plechu. Práškově lakováno bílou barvou. Doba autonomity svítidla 60min. Svítidlo je připojeno na centrální bateriový adresný systém . Výkon svítidla 4W. Rozměr 125 x 125 x 47 mm. Krytí IP20.</t>
  </si>
  <si>
    <t>N2 - Přisazené čtvercové LED svítidlo pro osvětlení chodeb-koridoru, svítící při výpadku.
Tělo svítidla vyrobeno z hliníkového profilu/ hliníkového plechu.
Práškově lakováno bílou barvou.
Svítidlo je připojeno na centrální bateriový adresný systém . Výkon svítidla 2W. Rozměr 125 x 125 x 47 mm. Krytí IP20.</t>
  </si>
  <si>
    <t>N3 - Vestavné stropní LED nouzové svítidlo, svítící při výpadku napájení.
Tělo svítidla z hliníkového plechu, práškově lakováno bílou barvou.
Symetrická optika pro osvětlení plochy.
Svítidlo je připojeno na centrální bateriový adresný systém . Výkon svítidla 4W. Rozměr 85 x 85 x 41 mm. Krytí IP20.</t>
  </si>
  <si>
    <t>N4 - Vestavné čtvercové LED svítidlo pro osvětleníísvítící při výpadku napájení.
Asymetrické vyzařování pro osvětlení chodeb-koridoru. 
Tělo svítidla z hliníkového plechu, práškově lakováno bílou barvou.
Svítidlo je připojeno na centrální bateriový adresný systém . Výkon svítidla 2W. Rozměr 85 x 85 x 41 mm. Krytí IP20.</t>
  </si>
  <si>
    <t>P1 - Přisazené nástěnné nebo stropní LED nouzové svítidlo, svítící při výpadku napájení. Vyznačuje směr úniku. Tělo svítidla polykarbonátu.Třída izolace II, možnost montáže na hořlavé povrchy. Jednostranný piktogram, doba svícení 1hod., rozeznatelnost piktogramu 20m.
Svítidlo je připojeno na centrální bateriový adresný systém . Rozměr 340 x 140 x 44 mm. Krytí IP40.</t>
  </si>
  <si>
    <t>P2 - Přisazené nástěnné nebo stropní LED nouzové svítidlo, svítící při výpadku napájení. Vyznačuje směr úniku. Tělo svítidla polykarbonátu.Třída izolace II, možnost montáže na hořlavé povrchy. Jednostranný piktogram, doba svícení 1hod., rozeznatelnost piktogramu 20m.
Svítidlo je připojeno na centrální bateriový adresný systém . Rozměr 340 x 140 x 44 mm. Krytí IP40.</t>
  </si>
  <si>
    <t>d=e+f+g</t>
  </si>
  <si>
    <t>A.036</t>
  </si>
  <si>
    <t>J - Flexibilní LED pásek 24VDC v hliníkovém profilu. Vícenásobně stříhatelný LED pás. Vlastní chlazení. Snadná montáž na mnoho hladkých povrchů pomocí samolepicí pásky. Úhel vyzařování na modul: 120°. Rozměr 5000 x 12 x 5,8 mm. Krytí IP66. Výkon LED pásku 12,2W/m, světelný tok 900lm/m, 840.</t>
  </si>
  <si>
    <t>LED zdroj 24V 250W IP67</t>
  </si>
  <si>
    <t>A.037</t>
  </si>
  <si>
    <t>Z- LED svítidlo přisazené na výložníku, silniční, 22W, IP 65</t>
  </si>
  <si>
    <t>Centrální bateriový systém 24VDC, 4ks 3A okruhů, • Kapacita baterií je 24Ah. 
• Rozměry: 800×400×186mm
• Váha: 37,5kg
• Krytí: IP20
• Okolní teplota: -5°C až 25°C 
• Hladina hluku: 35dB
3. fázový monitoring výpadku - 4ks
protipožární úprava EI,EW60DP1
Doprava, montáž oživení a uvedení do provozu - komplet dodávka.</t>
  </si>
  <si>
    <t>Podlahová krabice - 16 modulů, montáž,zapojení a ukončení vodičů. Včetně 5ks zásuvek 230V/16A + 1ks zásuvka 230V/16A s přepěťovou ochranou + 4 pozice volné pro datové zásuvky.</t>
  </si>
  <si>
    <t>d=e+f+g+h</t>
  </si>
  <si>
    <t>samoregulační topný kabel se studeným koncem do okapů a svodů délka 50m příkon 900W,  montáž,zapojení a ukončení vodičů.</t>
  </si>
  <si>
    <t>samoregulační topný kabel se studeným koncem do okapů a svodů délka 30m příkon 540W,  montáž,zapojení a ukončení vodičů.</t>
  </si>
  <si>
    <t>samoregulační topný kabel se studeným koncem do okapů a svodů délka 23m příkon 414W,  montáž,zapojení a ukončení vodičů.</t>
  </si>
  <si>
    <t>Příslušenství - úchyty, pásky, řetězy do svodu,spojky, koncovky, a pod. - veškeré příslušenství</t>
  </si>
  <si>
    <t xml:space="preserve">Kabel CSKH 2x2,5 mm2 P60-R   </t>
  </si>
  <si>
    <t>Vodič CSKH 1x16  mm2 P60-R</t>
  </si>
  <si>
    <t>Svazkový držák 35x60 bezhalogenový, protipožární, včetně příslušenství, montáž. Určen jak pro montáž pož. Kablů, tak i běžných kabelů.</t>
  </si>
  <si>
    <t>Svazkový držák 47x85 bezhalogenový, protipožární, včetně příslušenství, montáž. Určen jak pro montáž pož. Kablů, tak i běžných kabelů.</t>
  </si>
  <si>
    <r>
      <t xml:space="preserve">Rozvaděč RHA
</t>
    </r>
    <r>
      <rPr>
        <i/>
        <sz val="12"/>
        <rFont val="Times New Roman"/>
        <family val="1"/>
        <charset val="238"/>
      </rPr>
      <t>Touto položkou je myšlena kompletní výzbroj včetně montáže, uvedené na v.č.D-03.5 -50</t>
    </r>
  </si>
  <si>
    <r>
      <t xml:space="preserve">Rozvaděč RPO
</t>
    </r>
    <r>
      <rPr>
        <i/>
        <sz val="12"/>
        <rFont val="Times New Roman"/>
        <family val="1"/>
        <charset val="238"/>
      </rPr>
      <t>Touto položkou je myšlena kompletní výzbroj včetně montáže, uvedené na v.č.D-03.5 -51</t>
    </r>
  </si>
  <si>
    <r>
      <t xml:space="preserve">Rozvaděč RS1
</t>
    </r>
    <r>
      <rPr>
        <i/>
        <sz val="12"/>
        <rFont val="Times New Roman"/>
        <family val="1"/>
        <charset val="238"/>
      </rPr>
      <t>Touto položkou je myšlena kompletní výzbroj včetně montáže, uvedené na v.č.D-03.5 -52</t>
    </r>
  </si>
  <si>
    <r>
      <t xml:space="preserve">Rozvaděč RS2
</t>
    </r>
    <r>
      <rPr>
        <i/>
        <sz val="12"/>
        <rFont val="Times New Roman"/>
        <family val="1"/>
        <charset val="238"/>
      </rPr>
      <t>Touto položkou je myšlena kompletní výzbroj včetně montáže, uvedené na v.č.D-03.5 -53</t>
    </r>
  </si>
  <si>
    <r>
      <t xml:space="preserve">Rozvaděč RS3
</t>
    </r>
    <r>
      <rPr>
        <i/>
        <sz val="12"/>
        <rFont val="Times New Roman"/>
        <family val="1"/>
        <charset val="238"/>
      </rPr>
      <t>Touto položkou je myšlena kompletní výzbroj včetně montáže, uvedené na v.č.D-03.5 -54</t>
    </r>
  </si>
  <si>
    <t>Montáž elektrických rozvaděčů dle ČSN. Kompletní dodávkou rozváděče se myslí výzbroj dle příslušného popisu, včetně sběren, pomocných obvodů, vnitřního zapojení, štítků a nápisů, dovoz na stavbu a usazení. Rozváděč vyroben v krytí uvedeném  příslušném popise. Stavební příprava – otvor pro rozváděč, průrazy stropem a zazdění rozváděče je součástí ceny. Odstín a barvu povrchu rozváděče určí investor z nabídky dodavatele. Monitory DPU jsou vykázány v oddílu osvětlení, regulace topných kabelů je vykázána v oddíllu instalačního materiálu.</t>
  </si>
  <si>
    <t>Regulační set - okapy, Sada pro regulaci vyhřívání střešních okapů (regulátor, napájecí zdroj, vlhkostní čidlo, teplotní čidlo)</t>
  </si>
  <si>
    <t>Jímací tyč - podpůrná trubka s vnitřním připojením a pružinovou PA svorkou pro vodiče s vysokonapěťovou izolací. Jímací tyč s jímacím hrotem, délka podpůrné trubky 3200mm + jímací hrot 1000mm, materiál Al, vnější pr. 50mm. Jímací tyč včetně dodávky sady připojovacích prvků pro vodiče s vysokonapěťovou izolací (4ks) pro uložení vně trubky.</t>
  </si>
  <si>
    <t>Upevňovací objímka pro trubku pr. 50mm</t>
  </si>
  <si>
    <t>Vodič s vysokonapěťovou izolací a Cu jádrem. Parametry:
- průřez vnitřního vodiče 19mm2
- vnější průměr 20mm
- ekvivalent přeskokové vzdálenosti (vzduch) &lt;75cm
- ekvivalent přeskokové vzdálenosti (zdivo, beton) &lt;150cm
- použití pro třídy ochrany před bleskem: LPL II, III, IV
- včetně zakončovacích prvků a PA svorek na obou koncích
- včetně podpěr vodiče na plechové střechy a na stěnu s příložkami
- veškerý podružný materiál pro montáž</t>
  </si>
  <si>
    <t>Nerezová chodníková zkušební krabice se zkušební svorkou, provedení bez dna a zakončením pro svodové a uzemňovací vedení. Rozměry 200x200x105mm. Dodávka včetně přípravy otvoru v chodníku.</t>
  </si>
  <si>
    <t>Nerezová fasádní krabice s podestou a zkušební svorkou pro zateplené fasády s tlošťkou zateplení 140 až 320mm. Rozměry 185x145mm. Dodávka včetně přípravy otvoru ve fasádě.</t>
  </si>
  <si>
    <t>Izolační podpěry jímacího vedení. Položka obsahuje:
- Plastový držák jímacího vedení pr. 8mm s adaptérem pro upevnění na izolační tyči
- Izolační tyč délky 600mm pro montáž izolovaných podpěr
- 2x betonovou zátěž 4,6kg
- Montážní základnu pro montáž izolačních podpěr
- Veškerý podružný materiál</t>
  </si>
  <si>
    <t>Beton dle korozního průzkumu - obetonování zemnícího pásku, minimální krytí ve všech směrech 50mm</t>
  </si>
  <si>
    <t>Diodový oddělovací člen 100kA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</si>
</sst>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5" formatCode="#,##0\ &quot;Kč&quot;;\-#,##0\ &quot;Kč&quot;"/>
    <numFmt numFmtId="164" formatCode="#,##0.0"/>
    <numFmt numFmtId="165" formatCode="#,##0.\-"/>
    <numFmt numFmtId="166" formatCode="_ &quot;Fr.&quot;\ * #,##0_ ;_ &quot;Fr.&quot;\ * \-#,##0_ ;_ &quot;Fr.&quot;\ * &quot;-&quot;_ ;_ @_ "/>
    <numFmt numFmtId="167" formatCode="_ * #,##0_ ;_ * \-#,##0_ ;_ * &quot;-&quot;_ ;_ @_ "/>
    <numFmt numFmtId="168" formatCode="_ &quot;Fr.&quot;\ * #,##0.00_ ;_ &quot;Fr.&quot;\ * \-#,##0.00_ ;_ &quot;Fr.&quot;\ * &quot;-&quot;??_ ;_ @_ "/>
    <numFmt numFmtId="169" formatCode="_ * #,##0.00_ ;_ * \-#,##0.00_ ;_ * &quot;-&quot;??_ ;_ @_ "/>
    <numFmt numFmtId="170" formatCode="0.0"/>
  </numFmts>
  <fonts count="33">
    <font>
      <sz val="12"/>
      <name val="Times New Roman CE"/>
      <charset val="238"/>
    </font>
    <font>
      <sz val="11"/>
      <color theme="1"/>
      <name val="Calibri"/>
      <family val="2"/>
      <charset val="238"/>
      <scheme val="minor"/>
    </font>
    <font>
      <sz val="12"/>
      <name val="Times New Roman CE"/>
      <charset val="238"/>
    </font>
    <font>
      <sz val="10"/>
      <name val="Arial CE"/>
      <charset val="238"/>
    </font>
    <font>
      <sz val="10"/>
      <name val="Arial"/>
      <family val="2"/>
      <charset val="238"/>
    </font>
    <font>
      <b/>
      <sz val="12"/>
      <name val="Arial CE"/>
      <charset val="238"/>
    </font>
    <font>
      <b/>
      <sz val="24"/>
      <name val="Tahoma"/>
      <family val="2"/>
      <charset val="238"/>
    </font>
    <font>
      <sz val="14"/>
      <name val="Tahoma"/>
      <family val="2"/>
      <charset val="238"/>
    </font>
    <font>
      <b/>
      <sz val="10"/>
      <name val="Arial CE"/>
      <charset val="238"/>
    </font>
    <font>
      <b/>
      <sz val="14"/>
      <name val="Arial CE"/>
      <charset val="238"/>
    </font>
    <font>
      <b/>
      <sz val="10"/>
      <name val="Arial"/>
      <family val="2"/>
    </font>
    <font>
      <sz val="8"/>
      <name val="Arial"/>
      <family val="2"/>
      <charset val="238"/>
    </font>
    <font>
      <sz val="12"/>
      <name val="Times New Roman"/>
      <family val="1"/>
      <charset val="238"/>
    </font>
    <font>
      <b/>
      <sz val="12"/>
      <name val="Times New Roman"/>
      <family val="1"/>
      <charset val="238"/>
    </font>
    <font>
      <sz val="11"/>
      <color indexed="8"/>
      <name val="Calibri"/>
      <family val="2"/>
      <charset val="238"/>
    </font>
    <font>
      <sz val="12"/>
      <color indexed="8"/>
      <name val="Times New Roman"/>
      <family val="1"/>
      <charset val="238"/>
    </font>
    <font>
      <sz val="12"/>
      <name val="Times New Roman CE"/>
      <charset val="238"/>
    </font>
    <font>
      <i/>
      <sz val="12"/>
      <name val="Times New Roman"/>
      <family val="1"/>
      <charset val="238"/>
    </font>
    <font>
      <sz val="7"/>
      <name val="Arial CE"/>
      <charset val="110"/>
    </font>
    <font>
      <b/>
      <sz val="10"/>
      <name val="Arial CE"/>
      <family val="2"/>
      <charset val="238"/>
    </font>
    <font>
      <b/>
      <sz val="12"/>
      <color indexed="8"/>
      <name val="Times New Roman"/>
      <family val="1"/>
      <charset val="238"/>
    </font>
    <font>
      <sz val="10"/>
      <name val="Arial CE"/>
      <charset val="110"/>
    </font>
    <font>
      <b/>
      <sz val="12"/>
      <name val="Arial"/>
      <family val="2"/>
      <charset val="238"/>
    </font>
    <font>
      <sz val="11"/>
      <color theme="1"/>
      <name val="Calibri"/>
      <family val="2"/>
      <charset val="238"/>
      <scheme val="minor"/>
    </font>
    <font>
      <sz val="10"/>
      <name val="Times New Roman CE"/>
      <charset val="238"/>
    </font>
    <font>
      <b/>
      <u/>
      <sz val="12"/>
      <name val="Arial"/>
      <family val="2"/>
      <charset val="238"/>
    </font>
    <font>
      <b/>
      <sz val="8"/>
      <name val="Arial"/>
      <family val="2"/>
      <charset val="238"/>
    </font>
    <font>
      <b/>
      <sz val="14"/>
      <name val="Arial CE"/>
      <charset val="110"/>
    </font>
    <font>
      <sz val="12"/>
      <color theme="1"/>
      <name val="Times New Roman"/>
      <family val="1"/>
      <charset val="238"/>
    </font>
    <font>
      <vertAlign val="superscript"/>
      <sz val="12"/>
      <color indexed="8"/>
      <name val="Times New Roman"/>
      <family val="1"/>
      <charset val="238"/>
    </font>
    <font>
      <b/>
      <sz val="11"/>
      <name val="Trebuchet MS"/>
      <family val="2"/>
      <charset val="238"/>
    </font>
    <font>
      <sz val="9"/>
      <name val="Trebuchet MS"/>
      <family val="2"/>
      <charset val="238"/>
    </font>
    <font>
      <b/>
      <sz val="16"/>
      <name val="Trebuchet MS"/>
      <family val="2"/>
      <charset val="238"/>
    </font>
  </fonts>
  <fills count="7">
    <fill>
      <patternFill patternType="none"/>
    </fill>
    <fill>
      <patternFill patternType="gray125"/>
    </fill>
    <fill>
      <patternFill patternType="lightGray">
        <fgColor indexed="22"/>
      </patternFill>
    </fill>
    <fill>
      <patternFill patternType="lightGray">
        <fgColor indexed="22"/>
        <bgColor indexed="9"/>
      </patternFill>
    </fill>
    <fill>
      <patternFill patternType="solid">
        <fgColor theme="0" tint="-0.14999847407452621"/>
        <bgColor indexed="64"/>
      </patternFill>
    </fill>
    <fill>
      <patternFill patternType="solid">
        <fgColor theme="0" tint="-0.14999847407452621"/>
        <bgColor rgb="FFFFFFFF"/>
      </patternFill>
    </fill>
    <fill>
      <patternFill patternType="solid">
        <fgColor theme="0" tint="-0.14999847407452621"/>
        <bgColor indexed="8"/>
      </patternFill>
    </fill>
  </fills>
  <borders count="6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ck">
        <color indexed="64"/>
      </left>
      <right style="hair">
        <color indexed="64"/>
      </right>
      <top style="thick">
        <color indexed="64"/>
      </top>
      <bottom style="hair">
        <color indexed="64"/>
      </bottom>
      <diagonal/>
    </border>
    <border>
      <left style="hair">
        <color indexed="64"/>
      </left>
      <right style="hair">
        <color indexed="64"/>
      </right>
      <top style="thick">
        <color indexed="64"/>
      </top>
      <bottom style="hair">
        <color indexed="64"/>
      </bottom>
      <diagonal/>
    </border>
    <border>
      <left style="hair">
        <color indexed="64"/>
      </left>
      <right style="thick">
        <color indexed="64"/>
      </right>
      <top style="thick">
        <color indexed="64"/>
      </top>
      <bottom style="hair">
        <color indexed="64"/>
      </bottom>
      <diagonal/>
    </border>
    <border>
      <left style="thick">
        <color indexed="64"/>
      </left>
      <right style="hair">
        <color indexed="64"/>
      </right>
      <top style="hair">
        <color indexed="64"/>
      </top>
      <bottom style="hair">
        <color indexed="64"/>
      </bottom>
      <diagonal/>
    </border>
    <border>
      <left style="hair">
        <color indexed="64"/>
      </left>
      <right style="thick">
        <color indexed="64"/>
      </right>
      <top style="hair">
        <color indexed="64"/>
      </top>
      <bottom style="hair">
        <color indexed="64"/>
      </bottom>
      <diagonal/>
    </border>
    <border>
      <left style="thick">
        <color indexed="64"/>
      </left>
      <right style="hair">
        <color indexed="64"/>
      </right>
      <top style="hair">
        <color indexed="64"/>
      </top>
      <bottom style="thick">
        <color indexed="64"/>
      </bottom>
      <diagonal/>
    </border>
    <border>
      <left style="hair">
        <color indexed="64"/>
      </left>
      <right style="hair">
        <color indexed="64"/>
      </right>
      <top style="hair">
        <color indexed="64"/>
      </top>
      <bottom style="thick">
        <color indexed="64"/>
      </bottom>
      <diagonal/>
    </border>
    <border>
      <left style="hair">
        <color indexed="64"/>
      </left>
      <right style="thick">
        <color indexed="64"/>
      </right>
      <top style="hair">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right/>
      <top/>
      <bottom style="thin">
        <color indexed="64"/>
      </bottom>
      <diagonal/>
    </border>
    <border>
      <left style="thin">
        <color indexed="64"/>
      </left>
      <right style="thin">
        <color indexed="64"/>
      </right>
      <top style="thick">
        <color indexed="64"/>
      </top>
      <bottom style="thick">
        <color indexed="64"/>
      </bottom>
      <diagonal/>
    </border>
    <border>
      <left style="thick">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ck">
        <color indexed="64"/>
      </right>
      <top/>
      <bottom style="hair">
        <color indexed="64"/>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thin">
        <color indexed="64"/>
      </left>
      <right style="thin">
        <color indexed="64"/>
      </right>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medium">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style="thin">
        <color indexed="64"/>
      </bottom>
      <diagonal/>
    </border>
    <border>
      <left style="thick">
        <color indexed="64"/>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indexed="64"/>
      </bottom>
      <diagonal/>
    </border>
    <border>
      <left/>
      <right style="thin">
        <color auto="1"/>
      </right>
      <top/>
      <bottom style="thin">
        <color indexed="64"/>
      </bottom>
      <diagonal/>
    </border>
  </borders>
  <cellStyleXfs count="27">
    <xf numFmtId="0" fontId="0" fillId="0" borderId="0"/>
    <xf numFmtId="167" fontId="4" fillId="0" borderId="0" applyFont="0" applyFill="0" applyBorder="0" applyAlignment="0" applyProtection="0"/>
    <xf numFmtId="169" fontId="4" fillId="0" borderId="0" applyFont="0" applyFill="0" applyBorder="0" applyAlignment="0" applyProtection="0"/>
    <xf numFmtId="0" fontId="5" fillId="0" borderId="0"/>
    <xf numFmtId="0" fontId="6" fillId="0" borderId="0"/>
    <xf numFmtId="0" fontId="2" fillId="0" borderId="0"/>
    <xf numFmtId="0" fontId="16" fillId="0" borderId="0"/>
    <xf numFmtId="0" fontId="16" fillId="0" borderId="0"/>
    <xf numFmtId="0" fontId="16" fillId="0" borderId="0"/>
    <xf numFmtId="0" fontId="23" fillId="0" borderId="0"/>
    <xf numFmtId="0" fontId="23" fillId="0" borderId="0"/>
    <xf numFmtId="0" fontId="23" fillId="0" borderId="0"/>
    <xf numFmtId="0" fontId="14" fillId="0" borderId="0"/>
    <xf numFmtId="0" fontId="2" fillId="0" borderId="0"/>
    <xf numFmtId="0" fontId="14" fillId="0" borderId="0"/>
    <xf numFmtId="0" fontId="4" fillId="0" borderId="0"/>
    <xf numFmtId="0" fontId="7" fillId="0" borderId="0"/>
    <xf numFmtId="0" fontId="4" fillId="0" borderId="0"/>
    <xf numFmtId="0" fontId="8" fillId="2" borderId="0">
      <alignment horizontal="left"/>
    </xf>
    <xf numFmtId="0" fontId="9" fillId="3" borderId="0"/>
    <xf numFmtId="0" fontId="3" fillId="0" borderId="0" applyProtection="0"/>
    <xf numFmtId="0" fontId="8" fillId="0" borderId="0"/>
    <xf numFmtId="164" fontId="10" fillId="0" borderId="1">
      <alignment horizontal="right" vertical="center"/>
    </xf>
    <xf numFmtId="166" fontId="4" fillId="0" borderId="0" applyFont="0" applyFill="0" applyBorder="0" applyAlignment="0" applyProtection="0"/>
    <xf numFmtId="168" fontId="4" fillId="0" borderId="0" applyFont="0" applyFill="0" applyBorder="0" applyAlignment="0" applyProtection="0"/>
    <xf numFmtId="0" fontId="3" fillId="0" borderId="0"/>
    <xf numFmtId="0" fontId="1" fillId="0" borderId="0"/>
  </cellStyleXfs>
  <cellXfs count="222">
    <xf numFmtId="0" fontId="0" fillId="0" borderId="0" xfId="0"/>
    <xf numFmtId="0" fontId="12" fillId="0" borderId="0" xfId="15" applyFont="1" applyBorder="1"/>
    <xf numFmtId="0" fontId="15" fillId="0" borderId="0" xfId="14" applyFont="1" applyBorder="1"/>
    <xf numFmtId="0" fontId="24" fillId="0" borderId="0" xfId="0" applyFont="1"/>
    <xf numFmtId="0" fontId="0" fillId="0" borderId="0" xfId="0" applyFont="1"/>
    <xf numFmtId="0" fontId="26" fillId="0" borderId="0" xfId="0" applyFont="1" applyBorder="1" applyAlignment="1" applyProtection="1">
      <alignment horizontal="center" vertical="center"/>
    </xf>
    <xf numFmtId="0" fontId="26" fillId="0" borderId="0" xfId="0" applyFont="1" applyBorder="1" applyAlignment="1" applyProtection="1">
      <alignment horizontal="left" vertical="center"/>
    </xf>
    <xf numFmtId="0" fontId="12" fillId="0" borderId="8" xfId="15" applyFont="1" applyBorder="1" applyAlignment="1">
      <alignment horizontal="left" vertical="top" wrapText="1"/>
    </xf>
    <xf numFmtId="0" fontId="15" fillId="0" borderId="8" xfId="14" applyFont="1" applyBorder="1" applyAlignment="1">
      <alignment horizontal="center" vertical="center"/>
    </xf>
    <xf numFmtId="165" fontId="15" fillId="0" borderId="8" xfId="12" applyNumberFormat="1" applyFont="1" applyBorder="1" applyAlignment="1">
      <alignment vertical="center"/>
    </xf>
    <xf numFmtId="49" fontId="12" fillId="0" borderId="8" xfId="15" applyNumberFormat="1" applyFont="1" applyBorder="1" applyAlignment="1">
      <alignment horizontal="center" vertical="center" wrapText="1"/>
    </xf>
    <xf numFmtId="49" fontId="12" fillId="0" borderId="9" xfId="15" applyNumberFormat="1" applyFont="1" applyBorder="1" applyAlignment="1">
      <alignment horizontal="center" vertical="center" wrapText="1"/>
    </xf>
    <xf numFmtId="49" fontId="12" fillId="0" borderId="10" xfId="15" applyNumberFormat="1" applyFont="1" applyBorder="1" applyAlignment="1">
      <alignment horizontal="center" vertical="center" wrapText="1"/>
    </xf>
    <xf numFmtId="0" fontId="15" fillId="0" borderId="10" xfId="14" applyFont="1" applyBorder="1" applyAlignment="1">
      <alignment horizontal="center" vertical="center"/>
    </xf>
    <xf numFmtId="49" fontId="12" fillId="0" borderId="12" xfId="15" applyNumberFormat="1" applyFont="1" applyBorder="1" applyAlignment="1">
      <alignment horizontal="center" vertical="center" wrapText="1"/>
    </xf>
    <xf numFmtId="49" fontId="12" fillId="0" borderId="14" xfId="15" applyNumberFormat="1" applyFont="1" applyBorder="1" applyAlignment="1">
      <alignment horizontal="center" vertical="center" wrapText="1"/>
    </xf>
    <xf numFmtId="49" fontId="12" fillId="0" borderId="15" xfId="15" applyNumberFormat="1" applyFont="1" applyBorder="1" applyAlignment="1">
      <alignment horizontal="center" vertical="center" wrapText="1"/>
    </xf>
    <xf numFmtId="0" fontId="15" fillId="0" borderId="15" xfId="14" applyFont="1" applyBorder="1" applyAlignment="1">
      <alignment horizontal="center" vertical="center"/>
    </xf>
    <xf numFmtId="0" fontId="12" fillId="0" borderId="15" xfId="15" applyFont="1" applyBorder="1" applyAlignment="1">
      <alignment horizontal="left" vertical="top" wrapText="1"/>
    </xf>
    <xf numFmtId="0" fontId="12" fillId="0" borderId="8" xfId="15" applyFont="1" applyFill="1" applyBorder="1" applyAlignment="1">
      <alignment horizontal="center"/>
    </xf>
    <xf numFmtId="49" fontId="12" fillId="0" borderId="12" xfId="15" applyNumberFormat="1" applyFont="1" applyFill="1" applyBorder="1" applyAlignment="1">
      <alignment horizontal="center" vertical="center" wrapText="1"/>
    </xf>
    <xf numFmtId="49" fontId="12" fillId="0" borderId="8" xfId="15" applyNumberFormat="1" applyFont="1" applyFill="1" applyBorder="1" applyAlignment="1">
      <alignment horizontal="center" vertical="center" wrapText="1"/>
    </xf>
    <xf numFmtId="0" fontId="12" fillId="0" borderId="8" xfId="15" applyFont="1" applyFill="1" applyBorder="1" applyAlignment="1">
      <alignment horizontal="left" vertical="top" wrapText="1"/>
    </xf>
    <xf numFmtId="0" fontId="15" fillId="0" borderId="8" xfId="14" applyFont="1" applyFill="1" applyBorder="1" applyAlignment="1">
      <alignment horizontal="center" vertical="center"/>
    </xf>
    <xf numFmtId="49" fontId="12" fillId="0" borderId="15" xfId="15" applyNumberFormat="1" applyFont="1" applyFill="1" applyBorder="1" applyAlignment="1">
      <alignment horizontal="center" vertical="center" wrapText="1"/>
    </xf>
    <xf numFmtId="0" fontId="15" fillId="0" borderId="8" xfId="12" applyFont="1" applyBorder="1" applyAlignment="1">
      <alignment horizontal="left" vertical="center" wrapText="1"/>
    </xf>
    <xf numFmtId="49" fontId="12" fillId="0" borderId="8" xfId="0" applyNumberFormat="1" applyFont="1" applyBorder="1" applyAlignment="1">
      <alignment horizontal="left" wrapText="1"/>
    </xf>
    <xf numFmtId="0" fontId="12" fillId="0" borderId="10" xfId="0" applyFont="1" applyFill="1" applyBorder="1" applyAlignment="1">
      <alignment horizontal="left" wrapText="1"/>
    </xf>
    <xf numFmtId="49" fontId="12" fillId="0" borderId="8" xfId="0" applyNumberFormat="1" applyFont="1" applyFill="1" applyBorder="1" applyAlignment="1">
      <alignment horizontal="left" wrapText="1"/>
    </xf>
    <xf numFmtId="0" fontId="13" fillId="4" borderId="20" xfId="15" applyFont="1" applyFill="1" applyBorder="1" applyAlignment="1">
      <alignment horizontal="center" vertical="top" wrapText="1"/>
    </xf>
    <xf numFmtId="0" fontId="13" fillId="4" borderId="1" xfId="15" applyFont="1" applyFill="1" applyBorder="1" applyAlignment="1">
      <alignment horizontal="left" vertical="top" wrapText="1"/>
    </xf>
    <xf numFmtId="165" fontId="20" fillId="4" borderId="21" xfId="12" applyNumberFormat="1" applyFont="1" applyFill="1" applyBorder="1" applyAlignment="1">
      <alignment horizontal="right" vertical="center"/>
    </xf>
    <xf numFmtId="0" fontId="13" fillId="4" borderId="22" xfId="15" applyFont="1" applyFill="1" applyBorder="1" applyAlignment="1">
      <alignment horizontal="center" vertical="top" wrapText="1"/>
    </xf>
    <xf numFmtId="165" fontId="20" fillId="4" borderId="24" xfId="12" applyNumberFormat="1" applyFont="1" applyFill="1" applyBorder="1" applyAlignment="1">
      <alignment horizontal="right" vertical="center"/>
    </xf>
    <xf numFmtId="0" fontId="30" fillId="0" borderId="0" xfId="5" applyFont="1" applyBorder="1" applyAlignment="1" applyProtection="1">
      <alignment horizontal="left" vertical="center" wrapText="1"/>
      <protection locked="0"/>
    </xf>
    <xf numFmtId="0" fontId="31" fillId="0" borderId="0" xfId="5" applyFont="1" applyBorder="1" applyAlignment="1" applyProtection="1">
      <alignment horizontal="left" vertical="center" wrapText="1"/>
      <protection locked="0"/>
    </xf>
    <xf numFmtId="49" fontId="12" fillId="0" borderId="14" xfId="15" applyNumberFormat="1" applyFont="1" applyFill="1" applyBorder="1" applyAlignment="1">
      <alignment horizontal="center" vertical="center" wrapText="1"/>
    </xf>
    <xf numFmtId="0" fontId="21" fillId="5" borderId="2" xfId="0" applyFont="1" applyFill="1" applyBorder="1" applyAlignment="1" applyProtection="1">
      <alignment horizontal="left" vertical="center"/>
    </xf>
    <xf numFmtId="0" fontId="21" fillId="5" borderId="5" xfId="0" applyFont="1" applyFill="1" applyBorder="1" applyAlignment="1" applyProtection="1">
      <alignment horizontal="left" vertical="center"/>
    </xf>
    <xf numFmtId="0" fontId="27" fillId="5" borderId="0" xfId="0" applyFont="1" applyFill="1" applyBorder="1" applyAlignment="1" applyProtection="1">
      <alignment horizontal="left"/>
    </xf>
    <xf numFmtId="0" fontId="18" fillId="5" borderId="0" xfId="0" applyFont="1" applyFill="1" applyBorder="1" applyAlignment="1" applyProtection="1">
      <alignment horizontal="left"/>
    </xf>
    <xf numFmtId="0" fontId="18" fillId="5" borderId="6" xfId="0" applyFont="1" applyFill="1" applyBorder="1" applyAlignment="1" applyProtection="1">
      <alignment horizontal="left"/>
    </xf>
    <xf numFmtId="0" fontId="8" fillId="5" borderId="0" xfId="0" applyFont="1" applyFill="1" applyBorder="1" applyAlignment="1" applyProtection="1">
      <alignment horizontal="right" vertical="center"/>
    </xf>
    <xf numFmtId="0" fontId="8" fillId="5" borderId="0" xfId="0" applyFont="1" applyFill="1" applyBorder="1" applyAlignment="1" applyProtection="1">
      <alignment horizontal="left" vertical="center"/>
    </xf>
    <xf numFmtId="0" fontId="21" fillId="5" borderId="6" xfId="0" applyFont="1" applyFill="1" applyBorder="1" applyAlignment="1" applyProtection="1">
      <alignment horizontal="left" vertical="center"/>
    </xf>
    <xf numFmtId="0" fontId="21" fillId="5" borderId="6" xfId="0" applyFont="1" applyFill="1" applyBorder="1" applyAlignment="1" applyProtection="1">
      <alignment horizontal="center" vertical="center"/>
    </xf>
    <xf numFmtId="0" fontId="19" fillId="5" borderId="0" xfId="0" applyFont="1" applyFill="1" applyBorder="1" applyAlignment="1" applyProtection="1">
      <alignment horizontal="left" vertical="center"/>
    </xf>
    <xf numFmtId="0" fontId="21" fillId="5" borderId="0" xfId="0" applyFont="1" applyFill="1" applyBorder="1" applyAlignment="1" applyProtection="1">
      <alignment horizontal="left"/>
    </xf>
    <xf numFmtId="0" fontId="21" fillId="5" borderId="6" xfId="0" applyFont="1" applyFill="1" applyBorder="1" applyAlignment="1" applyProtection="1">
      <alignment horizontal="left"/>
    </xf>
    <xf numFmtId="0" fontId="19" fillId="5" borderId="0" xfId="0" applyFont="1" applyFill="1" applyBorder="1" applyAlignment="1" applyProtection="1">
      <alignment horizontal="right" vertical="center"/>
    </xf>
    <xf numFmtId="0" fontId="19" fillId="5" borderId="0" xfId="0" applyFont="1" applyFill="1" applyBorder="1" applyAlignment="1" applyProtection="1">
      <alignment horizontal="right" vertical="top"/>
    </xf>
    <xf numFmtId="0" fontId="3" fillId="5" borderId="0" xfId="0" applyFont="1" applyFill="1" applyBorder="1" applyAlignment="1" applyProtection="1">
      <alignment horizontal="left" vertical="top" wrapText="1"/>
    </xf>
    <xf numFmtId="0" fontId="15" fillId="0" borderId="15" xfId="12" applyFont="1" applyFill="1" applyBorder="1" applyAlignment="1">
      <alignment horizontal="left" vertical="center" wrapText="1"/>
    </xf>
    <xf numFmtId="0" fontId="20" fillId="4" borderId="23" xfId="14" applyFont="1" applyFill="1" applyBorder="1" applyAlignment="1">
      <alignment horizontal="center"/>
    </xf>
    <xf numFmtId="0" fontId="12" fillId="0" borderId="0" xfId="15" applyFont="1" applyBorder="1" applyAlignment="1">
      <alignment horizontal="center"/>
    </xf>
    <xf numFmtId="164" fontId="13" fillId="4" borderId="23" xfId="14" applyNumberFormat="1" applyFont="1" applyFill="1" applyBorder="1" applyAlignment="1">
      <alignment horizontal="left"/>
    </xf>
    <xf numFmtId="0" fontId="12" fillId="0" borderId="8" xfId="15" applyFont="1" applyBorder="1" applyAlignment="1">
      <alignment horizontal="left" wrapText="1"/>
    </xf>
    <xf numFmtId="0" fontId="12" fillId="0" borderId="0" xfId="15" applyFont="1" applyBorder="1" applyAlignment="1">
      <alignment horizontal="left" wrapText="1"/>
    </xf>
    <xf numFmtId="0" fontId="12" fillId="0" borderId="0" xfId="15" applyFont="1" applyBorder="1" applyAlignment="1">
      <alignment horizontal="left"/>
    </xf>
    <xf numFmtId="0" fontId="12" fillId="0" borderId="8" xfId="0" applyFont="1" applyFill="1" applyBorder="1" applyAlignment="1">
      <alignment horizontal="left" wrapText="1"/>
    </xf>
    <xf numFmtId="0" fontId="28" fillId="0" borderId="8" xfId="26" applyFont="1" applyFill="1" applyBorder="1" applyAlignment="1">
      <alignment horizontal="left" wrapText="1"/>
    </xf>
    <xf numFmtId="0" fontId="12" fillId="0" borderId="15" xfId="15" applyFont="1" applyBorder="1" applyAlignment="1">
      <alignment horizontal="left" wrapText="1"/>
    </xf>
    <xf numFmtId="0" fontId="12" fillId="0" borderId="8" xfId="15" applyFont="1" applyFill="1" applyBorder="1" applyAlignment="1">
      <alignment horizontal="left" wrapText="1"/>
    </xf>
    <xf numFmtId="164" fontId="13" fillId="4" borderId="1" xfId="14" applyNumberFormat="1" applyFont="1" applyFill="1" applyBorder="1" applyAlignment="1">
      <alignment horizontal="center"/>
    </xf>
    <xf numFmtId="164" fontId="13" fillId="4" borderId="23" xfId="14" applyNumberFormat="1" applyFont="1" applyFill="1" applyBorder="1" applyAlignment="1">
      <alignment horizontal="center"/>
    </xf>
    <xf numFmtId="164" fontId="13" fillId="4" borderId="1" xfId="14" applyNumberFormat="1" applyFont="1" applyFill="1" applyBorder="1" applyAlignment="1">
      <alignment horizontal="right"/>
    </xf>
    <xf numFmtId="164" fontId="13" fillId="4" borderId="23" xfId="14" applyNumberFormat="1" applyFont="1" applyFill="1" applyBorder="1" applyAlignment="1">
      <alignment horizontal="right"/>
    </xf>
    <xf numFmtId="165" fontId="15" fillId="0" borderId="10" xfId="12" applyNumberFormat="1" applyFont="1" applyBorder="1" applyAlignment="1">
      <alignment horizontal="right" vertical="center"/>
    </xf>
    <xf numFmtId="165" fontId="15" fillId="0" borderId="8" xfId="12" applyNumberFormat="1" applyFont="1" applyBorder="1" applyAlignment="1">
      <alignment horizontal="right" vertical="center"/>
    </xf>
    <xf numFmtId="165" fontId="15" fillId="0" borderId="15" xfId="12" applyNumberFormat="1" applyFont="1" applyBorder="1" applyAlignment="1">
      <alignment horizontal="right" vertical="center"/>
    </xf>
    <xf numFmtId="165" fontId="12" fillId="0" borderId="0" xfId="15" applyNumberFormat="1" applyFont="1" applyBorder="1" applyAlignment="1">
      <alignment horizontal="right"/>
    </xf>
    <xf numFmtId="165" fontId="15" fillId="0" borderId="10" xfId="12" applyNumberFormat="1" applyFont="1" applyFill="1" applyBorder="1" applyAlignment="1">
      <alignment horizontal="right" vertical="center"/>
    </xf>
    <xf numFmtId="165" fontId="15" fillId="0" borderId="8" xfId="12" applyNumberFormat="1" applyFont="1" applyFill="1" applyBorder="1" applyAlignment="1">
      <alignment horizontal="right" vertical="center"/>
    </xf>
    <xf numFmtId="165" fontId="15" fillId="0" borderId="15" xfId="12" applyNumberFormat="1" applyFont="1" applyFill="1" applyBorder="1" applyAlignment="1">
      <alignment horizontal="right" vertical="center"/>
    </xf>
    <xf numFmtId="3" fontId="12" fillId="0" borderId="10" xfId="14" applyNumberFormat="1" applyFont="1" applyBorder="1" applyAlignment="1">
      <alignment horizontal="right" vertical="center"/>
    </xf>
    <xf numFmtId="165" fontId="15" fillId="0" borderId="11" xfId="12" applyNumberFormat="1" applyFont="1" applyBorder="1" applyAlignment="1">
      <alignment horizontal="right" vertical="center"/>
    </xf>
    <xf numFmtId="3" fontId="12" fillId="0" borderId="8" xfId="14" applyNumberFormat="1" applyFont="1" applyBorder="1" applyAlignment="1">
      <alignment horizontal="right" vertical="center"/>
    </xf>
    <xf numFmtId="165" fontId="15" fillId="0" borderId="13" xfId="12" applyNumberFormat="1" applyFont="1" applyBorder="1" applyAlignment="1">
      <alignment horizontal="right" vertical="center"/>
    </xf>
    <xf numFmtId="3" fontId="12" fillId="0" borderId="15" xfId="14" applyNumberFormat="1" applyFont="1" applyBorder="1" applyAlignment="1">
      <alignment horizontal="right" vertical="center"/>
    </xf>
    <xf numFmtId="165" fontId="15" fillId="0" borderId="16" xfId="12" applyNumberFormat="1" applyFont="1" applyBorder="1" applyAlignment="1">
      <alignment horizontal="right" vertical="center"/>
    </xf>
    <xf numFmtId="164" fontId="12" fillId="0" borderId="0" xfId="15" applyNumberFormat="1" applyFont="1" applyBorder="1" applyAlignment="1">
      <alignment horizontal="right"/>
    </xf>
    <xf numFmtId="165" fontId="15" fillId="0" borderId="13" xfId="12" applyNumberFormat="1" applyFont="1" applyFill="1" applyBorder="1" applyAlignment="1">
      <alignment horizontal="right" vertical="center"/>
    </xf>
    <xf numFmtId="49" fontId="12" fillId="0" borderId="27" xfId="15" applyNumberFormat="1" applyFont="1" applyFill="1" applyBorder="1" applyAlignment="1">
      <alignment horizontal="center" vertical="center" wrapText="1"/>
    </xf>
    <xf numFmtId="49" fontId="12" fillId="0" borderId="28" xfId="15" applyNumberFormat="1" applyFont="1" applyFill="1" applyBorder="1" applyAlignment="1">
      <alignment horizontal="center" vertical="center" wrapText="1"/>
    </xf>
    <xf numFmtId="0" fontId="12" fillId="0" borderId="28" xfId="15" applyFont="1" applyFill="1" applyBorder="1" applyAlignment="1">
      <alignment horizontal="left" vertical="top" wrapText="1"/>
    </xf>
    <xf numFmtId="0" fontId="15" fillId="0" borderId="28" xfId="14" applyFont="1" applyFill="1" applyBorder="1" applyAlignment="1">
      <alignment horizontal="center" vertical="center"/>
    </xf>
    <xf numFmtId="165" fontId="15" fillId="0" borderId="28" xfId="12" applyNumberFormat="1" applyFont="1" applyFill="1" applyBorder="1" applyAlignment="1">
      <alignment horizontal="right" vertical="center"/>
    </xf>
    <xf numFmtId="3" fontId="12" fillId="0" borderId="28" xfId="14" applyNumberFormat="1" applyFont="1" applyFill="1" applyBorder="1" applyAlignment="1">
      <alignment horizontal="right" vertical="center"/>
    </xf>
    <xf numFmtId="165" fontId="15" fillId="0" borderId="29" xfId="12" applyNumberFormat="1" applyFont="1" applyFill="1" applyBorder="1" applyAlignment="1">
      <alignment horizontal="right" vertical="center"/>
    </xf>
    <xf numFmtId="0" fontId="13" fillId="4" borderId="30" xfId="15" applyFont="1" applyFill="1" applyBorder="1" applyAlignment="1">
      <alignment horizontal="center" vertical="top" wrapText="1"/>
    </xf>
    <xf numFmtId="0" fontId="20" fillId="4" borderId="31" xfId="14" applyFont="1" applyFill="1" applyBorder="1" applyAlignment="1">
      <alignment horizontal="center"/>
    </xf>
    <xf numFmtId="164" fontId="13" fillId="4" borderId="31" xfId="14" applyNumberFormat="1" applyFont="1" applyFill="1" applyBorder="1" applyAlignment="1">
      <alignment horizontal="left" wrapText="1"/>
    </xf>
    <xf numFmtId="164" fontId="13" fillId="4" borderId="31" xfId="14" applyNumberFormat="1" applyFont="1" applyFill="1" applyBorder="1" applyAlignment="1">
      <alignment horizontal="center"/>
    </xf>
    <xf numFmtId="164" fontId="13" fillId="4" borderId="31" xfId="14" applyNumberFormat="1" applyFont="1" applyFill="1" applyBorder="1" applyAlignment="1">
      <alignment horizontal="right"/>
    </xf>
    <xf numFmtId="165" fontId="20" fillId="4" borderId="32" xfId="12" applyNumberFormat="1" applyFont="1" applyFill="1" applyBorder="1" applyAlignment="1">
      <alignment horizontal="right" vertical="center"/>
    </xf>
    <xf numFmtId="0" fontId="12" fillId="6" borderId="17" xfId="13" applyFont="1" applyFill="1" applyBorder="1" applyAlignment="1">
      <alignment horizontal="center" vertical="center" wrapText="1"/>
    </xf>
    <xf numFmtId="0" fontId="12" fillId="6" borderId="18" xfId="13" applyFont="1" applyFill="1" applyBorder="1" applyAlignment="1">
      <alignment horizontal="center" vertical="center" wrapText="1"/>
    </xf>
    <xf numFmtId="0" fontId="12" fillId="6" borderId="18" xfId="13" applyFont="1" applyFill="1" applyBorder="1" applyAlignment="1">
      <alignment horizontal="left" vertical="center"/>
    </xf>
    <xf numFmtId="165" fontId="12" fillId="6" borderId="18" xfId="13" applyNumberFormat="1" applyFont="1" applyFill="1" applyBorder="1" applyAlignment="1">
      <alignment horizontal="right" vertical="center" wrapText="1"/>
    </xf>
    <xf numFmtId="164" fontId="12" fillId="6" borderId="18" xfId="13" applyNumberFormat="1" applyFont="1" applyFill="1" applyBorder="1" applyAlignment="1">
      <alignment horizontal="right" vertical="center" wrapText="1"/>
    </xf>
    <xf numFmtId="165" fontId="12" fillId="6" borderId="19" xfId="13" applyNumberFormat="1" applyFont="1" applyFill="1" applyBorder="1" applyAlignment="1">
      <alignment horizontal="right" vertical="center" wrapText="1"/>
    </xf>
    <xf numFmtId="0" fontId="13" fillId="4" borderId="1" xfId="15" applyFont="1" applyFill="1" applyBorder="1" applyAlignment="1">
      <alignment horizontal="center" vertical="top" wrapText="1"/>
    </xf>
    <xf numFmtId="0" fontId="13" fillId="4" borderId="1" xfId="15" applyFont="1" applyFill="1" applyBorder="1" applyAlignment="1">
      <alignment horizontal="right" vertical="top" wrapText="1"/>
    </xf>
    <xf numFmtId="0" fontId="13" fillId="4" borderId="21" xfId="15" applyFont="1" applyFill="1" applyBorder="1" applyAlignment="1">
      <alignment horizontal="right" vertical="top" wrapText="1"/>
    </xf>
    <xf numFmtId="0" fontId="26" fillId="0" borderId="1" xfId="0" applyFont="1" applyBorder="1" applyAlignment="1" applyProtection="1">
      <alignment horizontal="center" vertical="center"/>
    </xf>
    <xf numFmtId="0" fontId="26" fillId="0" borderId="1"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33" xfId="0" applyFont="1" applyBorder="1" applyAlignment="1" applyProtection="1">
      <alignment horizontal="left" vertical="center"/>
    </xf>
    <xf numFmtId="0" fontId="8" fillId="0" borderId="26" xfId="0" applyFont="1" applyFill="1" applyBorder="1" applyAlignment="1" applyProtection="1">
      <alignment horizontal="left"/>
    </xf>
    <xf numFmtId="165" fontId="12" fillId="0" borderId="0" xfId="15" applyNumberFormat="1" applyFont="1" applyFill="1" applyBorder="1" applyAlignment="1">
      <alignment horizontal="right"/>
    </xf>
    <xf numFmtId="0" fontId="21" fillId="5" borderId="34" xfId="0" applyFont="1" applyFill="1" applyBorder="1" applyAlignment="1" applyProtection="1">
      <alignment horizontal="left" vertical="center"/>
    </xf>
    <xf numFmtId="0" fontId="21" fillId="5" borderId="37" xfId="0" applyFont="1" applyFill="1" applyBorder="1" applyAlignment="1" applyProtection="1">
      <alignment horizontal="left" vertical="center"/>
    </xf>
    <xf numFmtId="0" fontId="18" fillId="5" borderId="38" xfId="0" applyFont="1" applyFill="1" applyBorder="1" applyAlignment="1" applyProtection="1">
      <alignment horizontal="left"/>
    </xf>
    <xf numFmtId="0" fontId="21" fillId="5" borderId="38" xfId="0" applyFont="1" applyFill="1" applyBorder="1" applyAlignment="1" applyProtection="1">
      <alignment horizontal="left" vertical="center"/>
    </xf>
    <xf numFmtId="0" fontId="21" fillId="5" borderId="38" xfId="0" applyFont="1" applyFill="1" applyBorder="1" applyAlignment="1" applyProtection="1">
      <alignment horizontal="center" vertical="center"/>
    </xf>
    <xf numFmtId="0" fontId="21" fillId="5" borderId="38" xfId="0" applyFont="1" applyFill="1" applyBorder="1" applyAlignment="1" applyProtection="1">
      <alignment horizontal="left"/>
    </xf>
    <xf numFmtId="0" fontId="0" fillId="0" borderId="37" xfId="0" applyBorder="1"/>
    <xf numFmtId="5" fontId="26" fillId="0" borderId="38" xfId="0" applyNumberFormat="1" applyFont="1" applyBorder="1" applyAlignment="1" applyProtection="1">
      <alignment horizontal="right" vertical="center"/>
    </xf>
    <xf numFmtId="0" fontId="0" fillId="0" borderId="37" xfId="0" applyFont="1" applyBorder="1"/>
    <xf numFmtId="0" fontId="25" fillId="0" borderId="0" xfId="0" applyFont="1" applyBorder="1" applyAlignment="1" applyProtection="1">
      <alignment horizontal="left" vertical="center"/>
    </xf>
    <xf numFmtId="0" fontId="22" fillId="0" borderId="0" xfId="0" applyFont="1" applyBorder="1" applyAlignment="1" applyProtection="1">
      <alignment horizontal="left" vertical="center"/>
    </xf>
    <xf numFmtId="5" fontId="22" fillId="0" borderId="38" xfId="0" applyNumberFormat="1" applyFont="1" applyBorder="1" applyAlignment="1" applyProtection="1">
      <alignment horizontal="right" vertical="center"/>
    </xf>
    <xf numFmtId="0" fontId="0" fillId="0" borderId="0" xfId="0" applyBorder="1"/>
    <xf numFmtId="0" fontId="0" fillId="0" borderId="38" xfId="0" applyBorder="1"/>
    <xf numFmtId="0" fontId="0" fillId="0" borderId="39" xfId="0" applyBorder="1"/>
    <xf numFmtId="0" fontId="0" fillId="0" borderId="40" xfId="0" applyBorder="1"/>
    <xf numFmtId="0" fontId="0" fillId="0" borderId="41" xfId="0" applyBorder="1"/>
    <xf numFmtId="0" fontId="21" fillId="0" borderId="42" xfId="0" applyFont="1" applyFill="1" applyBorder="1" applyAlignment="1" applyProtection="1">
      <alignment horizontal="left" vertical="center"/>
    </xf>
    <xf numFmtId="0" fontId="8" fillId="0" borderId="43" xfId="0" applyFont="1" applyFill="1" applyBorder="1" applyAlignment="1" applyProtection="1">
      <alignment horizontal="right"/>
    </xf>
    <xf numFmtId="0" fontId="24" fillId="0" borderId="44" xfId="0" applyFont="1" applyBorder="1"/>
    <xf numFmtId="5" fontId="4" fillId="0" borderId="45" xfId="0" applyNumberFormat="1" applyFont="1" applyBorder="1" applyAlignment="1" applyProtection="1">
      <alignment horizontal="right" vertical="center"/>
    </xf>
    <xf numFmtId="0" fontId="24" fillId="0" borderId="46" xfId="0" applyFont="1" applyBorder="1"/>
    <xf numFmtId="5" fontId="4" fillId="0" borderId="47" xfId="0" applyNumberFormat="1" applyFont="1" applyBorder="1" applyAlignment="1" applyProtection="1">
      <alignment horizontal="right" vertical="center"/>
    </xf>
    <xf numFmtId="0" fontId="0" fillId="0" borderId="46" xfId="0" applyBorder="1"/>
    <xf numFmtId="5" fontId="26" fillId="0" borderId="47" xfId="0" applyNumberFormat="1" applyFont="1" applyBorder="1" applyAlignment="1" applyProtection="1">
      <alignment horizontal="right" vertical="center"/>
    </xf>
    <xf numFmtId="0" fontId="0" fillId="0" borderId="48" xfId="0" applyFont="1" applyBorder="1"/>
    <xf numFmtId="0" fontId="25" fillId="0" borderId="49" xfId="0" applyFont="1" applyBorder="1" applyAlignment="1" applyProtection="1">
      <alignment horizontal="left" vertical="center"/>
    </xf>
    <xf numFmtId="0" fontId="22" fillId="0" borderId="49" xfId="0" applyFont="1" applyBorder="1" applyAlignment="1" applyProtection="1">
      <alignment horizontal="left" vertical="center"/>
    </xf>
    <xf numFmtId="5" fontId="22" fillId="0" borderId="50" xfId="0" applyNumberFormat="1" applyFont="1" applyBorder="1" applyAlignment="1" applyProtection="1">
      <alignment horizontal="right" vertical="center"/>
    </xf>
    <xf numFmtId="0" fontId="31" fillId="0" borderId="0" xfId="5" applyFont="1" applyBorder="1" applyAlignment="1" applyProtection="1">
      <alignment horizontal="left" vertical="center"/>
      <protection locked="0"/>
    </xf>
    <xf numFmtId="0" fontId="0" fillId="0" borderId="54" xfId="0" applyBorder="1"/>
    <xf numFmtId="0" fontId="0" fillId="0" borderId="51" xfId="0" applyBorder="1"/>
    <xf numFmtId="0" fontId="0" fillId="0" borderId="55" xfId="0" applyBorder="1"/>
    <xf numFmtId="0" fontId="0" fillId="0" borderId="56" xfId="0" applyBorder="1"/>
    <xf numFmtId="0" fontId="0" fillId="0" borderId="57" xfId="0" applyBorder="1"/>
    <xf numFmtId="0" fontId="30" fillId="0" borderId="56" xfId="5" applyFont="1" applyBorder="1" applyAlignment="1" applyProtection="1">
      <alignment horizontal="left" vertical="center" wrapText="1"/>
      <protection locked="0"/>
    </xf>
    <xf numFmtId="0" fontId="30" fillId="0" borderId="57" xfId="5" applyFont="1" applyBorder="1" applyAlignment="1" applyProtection="1">
      <alignment horizontal="left" vertical="center" wrapText="1"/>
      <protection locked="0"/>
    </xf>
    <xf numFmtId="0" fontId="31" fillId="0" borderId="56" xfId="5" applyFont="1" applyBorder="1" applyAlignment="1" applyProtection="1">
      <alignment vertical="center" wrapText="1"/>
      <protection locked="0"/>
    </xf>
    <xf numFmtId="0" fontId="31" fillId="0" borderId="57" xfId="5" applyFont="1" applyBorder="1" applyAlignment="1" applyProtection="1">
      <alignment horizontal="left" vertical="center" wrapText="1"/>
      <protection locked="0"/>
    </xf>
    <xf numFmtId="0" fontId="31" fillId="0" borderId="56" xfId="5" applyFont="1" applyBorder="1" applyAlignment="1" applyProtection="1">
      <alignment horizontal="left" vertical="center" wrapText="1"/>
      <protection locked="0"/>
    </xf>
    <xf numFmtId="0" fontId="0" fillId="0" borderId="58" xfId="0" applyBorder="1"/>
    <xf numFmtId="0" fontId="0" fillId="0" borderId="25" xfId="0" applyBorder="1"/>
    <xf numFmtId="0" fontId="0" fillId="0" borderId="59" xfId="0" applyBorder="1"/>
    <xf numFmtId="3" fontId="12" fillId="0" borderId="15" xfId="14" applyNumberFormat="1" applyFont="1" applyFill="1" applyBorder="1" applyAlignment="1">
      <alignment horizontal="right" vertical="center"/>
    </xf>
    <xf numFmtId="1" fontId="12" fillId="0" borderId="28" xfId="14" applyNumberFormat="1" applyFont="1" applyBorder="1" applyAlignment="1">
      <alignment horizontal="right" vertical="center"/>
    </xf>
    <xf numFmtId="1" fontId="12" fillId="0" borderId="8" xfId="14" applyNumberFormat="1" applyFont="1" applyBorder="1" applyAlignment="1">
      <alignment horizontal="right" vertical="center"/>
    </xf>
    <xf numFmtId="1" fontId="12" fillId="0" borderId="8" xfId="15" applyNumberFormat="1" applyFont="1" applyBorder="1" applyAlignment="1">
      <alignment horizontal="right"/>
    </xf>
    <xf numFmtId="1" fontId="12" fillId="0" borderId="8" xfId="15" applyNumberFormat="1" applyFont="1" applyBorder="1" applyAlignment="1">
      <alignment horizontal="right" vertical="center"/>
    </xf>
    <xf numFmtId="1" fontId="12" fillId="0" borderId="15" xfId="15" applyNumberFormat="1" applyFont="1" applyBorder="1" applyAlignment="1">
      <alignment horizontal="right" vertical="center"/>
    </xf>
    <xf numFmtId="49" fontId="8" fillId="5" borderId="0" xfId="0" applyNumberFormat="1" applyFont="1" applyFill="1" applyBorder="1" applyAlignment="1" applyProtection="1">
      <alignment horizontal="left" vertical="center"/>
    </xf>
    <xf numFmtId="0" fontId="12" fillId="0" borderId="10" xfId="15" applyFont="1" applyBorder="1" applyAlignment="1">
      <alignment horizontal="left" vertical="top" wrapText="1"/>
    </xf>
    <xf numFmtId="3" fontId="12" fillId="0" borderId="8" xfId="14" applyNumberFormat="1" applyFont="1" applyFill="1" applyBorder="1" applyAlignment="1">
      <alignment horizontal="right" vertical="center"/>
    </xf>
    <xf numFmtId="0" fontId="15" fillId="0" borderId="0" xfId="14" applyFont="1" applyFill="1" applyBorder="1"/>
    <xf numFmtId="0" fontId="12" fillId="0" borderId="10" xfId="15" applyFont="1" applyBorder="1" applyAlignment="1">
      <alignment horizontal="left" wrapText="1"/>
    </xf>
    <xf numFmtId="49" fontId="12" fillId="0" borderId="34" xfId="15" applyNumberFormat="1" applyFont="1" applyBorder="1" applyAlignment="1">
      <alignment horizontal="center" vertical="center" wrapText="1"/>
    </xf>
    <xf numFmtId="49" fontId="12" fillId="0" borderId="35" xfId="15" applyNumberFormat="1" applyFont="1" applyBorder="1" applyAlignment="1">
      <alignment horizontal="center" vertical="center" wrapText="1"/>
    </xf>
    <xf numFmtId="0" fontId="12" fillId="0" borderId="35" xfId="0" applyFont="1" applyFill="1" applyBorder="1" applyAlignment="1">
      <alignment horizontal="left" wrapText="1"/>
    </xf>
    <xf numFmtId="0" fontId="15" fillId="0" borderId="35" xfId="14" applyFont="1" applyBorder="1" applyAlignment="1">
      <alignment horizontal="center" vertical="center"/>
    </xf>
    <xf numFmtId="165" fontId="15" fillId="0" borderId="35" xfId="12" applyNumberFormat="1" applyFont="1" applyBorder="1" applyAlignment="1">
      <alignment horizontal="right" vertical="center"/>
    </xf>
    <xf numFmtId="165" fontId="15" fillId="0" borderId="35" xfId="12" applyNumberFormat="1" applyFont="1" applyFill="1" applyBorder="1" applyAlignment="1">
      <alignment horizontal="right" vertical="center"/>
    </xf>
    <xf numFmtId="3" fontId="12" fillId="0" borderId="35" xfId="14" applyNumberFormat="1" applyFont="1" applyBorder="1" applyAlignment="1">
      <alignment horizontal="right" vertical="center"/>
    </xf>
    <xf numFmtId="165" fontId="15" fillId="0" borderId="36" xfId="12" applyNumberFormat="1" applyFont="1" applyBorder="1" applyAlignment="1">
      <alignment horizontal="right" vertical="center"/>
    </xf>
    <xf numFmtId="49" fontId="12" fillId="0" borderId="37" xfId="15" applyNumberFormat="1" applyFont="1" applyBorder="1" applyAlignment="1">
      <alignment horizontal="center" vertical="center" wrapText="1"/>
    </xf>
    <xf numFmtId="49" fontId="12" fillId="0" borderId="0" xfId="15" applyNumberFormat="1" applyFont="1" applyBorder="1" applyAlignment="1">
      <alignment horizontal="center" vertical="center" wrapText="1"/>
    </xf>
    <xf numFmtId="0" fontId="12" fillId="0" borderId="0" xfId="0" applyFont="1" applyFill="1" applyBorder="1" applyAlignment="1">
      <alignment horizontal="left" wrapText="1"/>
    </xf>
    <xf numFmtId="0" fontId="15" fillId="0" borderId="0" xfId="14" applyFont="1" applyBorder="1" applyAlignment="1">
      <alignment horizontal="center" vertical="center"/>
    </xf>
    <xf numFmtId="165" fontId="15" fillId="0" borderId="0" xfId="12" applyNumberFormat="1" applyFont="1" applyBorder="1" applyAlignment="1">
      <alignment horizontal="right" vertical="center"/>
    </xf>
    <xf numFmtId="165" fontId="15" fillId="0" borderId="0" xfId="12" applyNumberFormat="1" applyFont="1" applyFill="1" applyBorder="1" applyAlignment="1">
      <alignment horizontal="right" vertical="center"/>
    </xf>
    <xf numFmtId="3" fontId="12" fillId="0" borderId="0" xfId="14" applyNumberFormat="1" applyFont="1" applyBorder="1" applyAlignment="1">
      <alignment horizontal="right" vertical="center"/>
    </xf>
    <xf numFmtId="165" fontId="15" fillId="0" borderId="38" xfId="12" applyNumberFormat="1" applyFont="1" applyBorder="1" applyAlignment="1">
      <alignment horizontal="right" vertical="center"/>
    </xf>
    <xf numFmtId="0" fontId="12" fillId="0" borderId="0" xfId="0" applyFont="1" applyBorder="1" applyAlignment="1">
      <alignment horizontal="left" wrapText="1"/>
    </xf>
    <xf numFmtId="49" fontId="12" fillId="0" borderId="39" xfId="15" applyNumberFormat="1" applyFont="1" applyBorder="1" applyAlignment="1">
      <alignment horizontal="center" vertical="center" wrapText="1"/>
    </xf>
    <xf numFmtId="49" fontId="12" fillId="0" borderId="40" xfId="15" applyNumberFormat="1" applyFont="1" applyBorder="1" applyAlignment="1">
      <alignment horizontal="center" vertical="center" wrapText="1"/>
    </xf>
    <xf numFmtId="0" fontId="12" fillId="0" borderId="40" xfId="0" applyFont="1" applyFill="1" applyBorder="1" applyAlignment="1">
      <alignment horizontal="left" wrapText="1"/>
    </xf>
    <xf numFmtId="0" fontId="15" fillId="0" borderId="40" xfId="14" applyFont="1" applyBorder="1" applyAlignment="1">
      <alignment horizontal="center" vertical="center"/>
    </xf>
    <xf numFmtId="165" fontId="15" fillId="0" borderId="40" xfId="12" applyNumberFormat="1" applyFont="1" applyBorder="1" applyAlignment="1">
      <alignment horizontal="right" vertical="center"/>
    </xf>
    <xf numFmtId="165" fontId="15" fillId="0" borderId="40" xfId="12" applyNumberFormat="1" applyFont="1" applyFill="1" applyBorder="1" applyAlignment="1">
      <alignment horizontal="right" vertical="center"/>
    </xf>
    <xf numFmtId="3" fontId="12" fillId="0" borderId="40" xfId="14" applyNumberFormat="1" applyFont="1" applyBorder="1" applyAlignment="1">
      <alignment horizontal="right" vertical="center"/>
    </xf>
    <xf numFmtId="165" fontId="15" fillId="0" borderId="41" xfId="12" applyNumberFormat="1" applyFont="1" applyBorder="1" applyAlignment="1">
      <alignment horizontal="right" vertical="center"/>
    </xf>
    <xf numFmtId="49" fontId="12" fillId="0" borderId="9" xfId="15" applyNumberFormat="1" applyFont="1" applyFill="1" applyBorder="1" applyAlignment="1">
      <alignment horizontal="center" vertical="center" wrapText="1"/>
    </xf>
    <xf numFmtId="49" fontId="12" fillId="0" borderId="10" xfId="15" applyNumberFormat="1" applyFont="1" applyFill="1" applyBorder="1" applyAlignment="1">
      <alignment horizontal="center" vertical="center" wrapText="1"/>
    </xf>
    <xf numFmtId="0" fontId="12" fillId="0" borderId="10" xfId="15" applyFont="1" applyFill="1" applyBorder="1" applyAlignment="1">
      <alignment horizontal="left" vertical="top" wrapText="1"/>
    </xf>
    <xf numFmtId="0" fontId="15" fillId="0" borderId="10" xfId="14" applyFont="1" applyFill="1" applyBorder="1" applyAlignment="1">
      <alignment horizontal="center" vertical="center"/>
    </xf>
    <xf numFmtId="3" fontId="12" fillId="0" borderId="10" xfId="14" applyNumberFormat="1" applyFont="1" applyFill="1" applyBorder="1" applyAlignment="1">
      <alignment horizontal="right" vertical="center"/>
    </xf>
    <xf numFmtId="165" fontId="15" fillId="0" borderId="11" xfId="12" applyNumberFormat="1" applyFont="1" applyFill="1" applyBorder="1" applyAlignment="1">
      <alignment horizontal="right" vertical="center"/>
    </xf>
    <xf numFmtId="0" fontId="12" fillId="0" borderId="15" xfId="15" applyFont="1" applyFill="1" applyBorder="1" applyAlignment="1">
      <alignment horizontal="left" wrapText="1"/>
    </xf>
    <xf numFmtId="0" fontId="12" fillId="0" borderId="15" xfId="15" applyFont="1" applyFill="1" applyBorder="1" applyAlignment="1">
      <alignment horizontal="center"/>
    </xf>
    <xf numFmtId="165" fontId="15" fillId="0" borderId="16" xfId="12" applyNumberFormat="1" applyFont="1" applyFill="1" applyBorder="1" applyAlignment="1">
      <alignment horizontal="right" vertical="center"/>
    </xf>
    <xf numFmtId="170" fontId="12" fillId="0" borderId="8" xfId="15" applyNumberFormat="1" applyFont="1" applyBorder="1" applyAlignment="1">
      <alignment horizontal="right"/>
    </xf>
    <xf numFmtId="0" fontId="27" fillId="5" borderId="35" xfId="0" applyFont="1" applyFill="1" applyBorder="1" applyAlignment="1" applyProtection="1">
      <alignment horizontal="center"/>
    </xf>
    <xf numFmtId="0" fontId="27" fillId="5" borderId="36" xfId="0" applyFont="1" applyFill="1" applyBorder="1" applyAlignment="1" applyProtection="1">
      <alignment horizontal="center"/>
    </xf>
    <xf numFmtId="0" fontId="27" fillId="5" borderId="37" xfId="0" applyFont="1" applyFill="1" applyBorder="1" applyAlignment="1" applyProtection="1">
      <alignment horizontal="center"/>
    </xf>
    <xf numFmtId="0" fontId="27" fillId="5" borderId="0" xfId="0" applyFont="1" applyFill="1" applyBorder="1" applyAlignment="1" applyProtection="1">
      <alignment horizontal="center"/>
    </xf>
    <xf numFmtId="0" fontId="27" fillId="5" borderId="38" xfId="0" applyFont="1" applyFill="1" applyBorder="1" applyAlignment="1" applyProtection="1">
      <alignment horizontal="center"/>
    </xf>
    <xf numFmtId="0" fontId="27" fillId="5" borderId="3" xfId="0" applyFont="1" applyFill="1" applyBorder="1" applyAlignment="1" applyProtection="1">
      <alignment horizontal="center"/>
    </xf>
    <xf numFmtId="0" fontId="27" fillId="5" borderId="4" xfId="0" applyFont="1" applyFill="1" applyBorder="1" applyAlignment="1" applyProtection="1">
      <alignment horizontal="center"/>
    </xf>
    <xf numFmtId="0" fontId="27" fillId="5" borderId="5" xfId="0" applyFont="1" applyFill="1" applyBorder="1" applyAlignment="1" applyProtection="1">
      <alignment horizontal="center"/>
    </xf>
    <xf numFmtId="0" fontId="27" fillId="5" borderId="6" xfId="0" applyFont="1" applyFill="1" applyBorder="1" applyAlignment="1" applyProtection="1">
      <alignment horizontal="center"/>
    </xf>
    <xf numFmtId="0" fontId="13" fillId="4" borderId="53" xfId="15" applyFont="1" applyFill="1" applyBorder="1" applyAlignment="1">
      <alignment horizontal="center" vertical="top" wrapText="1"/>
    </xf>
    <xf numFmtId="0" fontId="13" fillId="4" borderId="7" xfId="15" applyFont="1" applyFill="1" applyBorder="1" applyAlignment="1">
      <alignment horizontal="center" vertical="top" wrapText="1"/>
    </xf>
    <xf numFmtId="0" fontId="13" fillId="4" borderId="52" xfId="15" applyFont="1" applyFill="1" applyBorder="1" applyAlignment="1">
      <alignment horizontal="center" vertical="top" wrapText="1"/>
    </xf>
    <xf numFmtId="0" fontId="31" fillId="0" borderId="0" xfId="5" applyFont="1" applyBorder="1" applyAlignment="1" applyProtection="1">
      <alignment horizontal="left" vertical="center" wrapText="1"/>
      <protection locked="0"/>
    </xf>
    <xf numFmtId="0" fontId="31" fillId="0" borderId="57" xfId="5" applyFont="1" applyBorder="1" applyAlignment="1" applyProtection="1">
      <alignment horizontal="left" vertical="center" wrapText="1"/>
      <protection locked="0"/>
    </xf>
    <xf numFmtId="0" fontId="30" fillId="0" borderId="58" xfId="5" applyFont="1" applyBorder="1" applyAlignment="1" applyProtection="1">
      <alignment horizontal="left" wrapText="1"/>
      <protection locked="0"/>
    </xf>
    <xf numFmtId="0" fontId="30" fillId="0" borderId="25" xfId="5" applyFont="1" applyBorder="1" applyAlignment="1" applyProtection="1">
      <alignment horizontal="left" wrapText="1"/>
      <protection locked="0"/>
    </xf>
    <xf numFmtId="0" fontId="30" fillId="0" borderId="59" xfId="5" applyFont="1" applyBorder="1" applyAlignment="1" applyProtection="1">
      <alignment horizontal="left" wrapText="1"/>
      <protection locked="0"/>
    </xf>
    <xf numFmtId="49" fontId="31" fillId="0" borderId="0" xfId="5" applyNumberFormat="1" applyFont="1" applyBorder="1" applyAlignment="1" applyProtection="1">
      <alignment horizontal="left" vertical="center" wrapText="1"/>
      <protection locked="0"/>
    </xf>
    <xf numFmtId="49" fontId="31" fillId="0" borderId="57" xfId="5" applyNumberFormat="1" applyFont="1" applyBorder="1" applyAlignment="1" applyProtection="1">
      <alignment horizontal="left" vertical="center" wrapText="1"/>
      <protection locked="0"/>
    </xf>
    <xf numFmtId="0" fontId="31" fillId="0" borderId="56" xfId="5" applyFont="1" applyBorder="1" applyAlignment="1" applyProtection="1">
      <alignment horizontal="left" vertical="center" wrapText="1"/>
      <protection locked="0"/>
    </xf>
    <xf numFmtId="0" fontId="32" fillId="0" borderId="56" xfId="5" applyFont="1" applyBorder="1" applyAlignment="1" applyProtection="1">
      <alignment horizontal="center" vertical="center" wrapText="1"/>
      <protection locked="0"/>
    </xf>
    <xf numFmtId="0" fontId="32" fillId="0" borderId="0" xfId="5" applyFont="1" applyBorder="1" applyAlignment="1" applyProtection="1">
      <alignment horizontal="center" vertical="center" wrapText="1"/>
      <protection locked="0"/>
    </xf>
    <xf numFmtId="0" fontId="32" fillId="0" borderId="57" xfId="5" applyFont="1" applyBorder="1" applyAlignment="1" applyProtection="1">
      <alignment horizontal="center" vertical="center" wrapText="1"/>
      <protection locked="0"/>
    </xf>
  </cellXfs>
  <cellStyles count="27">
    <cellStyle name="Dezimal [0]_Tabelle1" xfId="1" xr:uid="{00000000-0005-0000-0000-000000000000}"/>
    <cellStyle name="Dezimal_Tabelle1" xfId="2" xr:uid="{00000000-0005-0000-0000-000001000000}"/>
    <cellStyle name="Firma" xfId="3" xr:uid="{00000000-0005-0000-0000-000002000000}"/>
    <cellStyle name="Hlavní nadpis" xfId="4" xr:uid="{00000000-0005-0000-0000-000003000000}"/>
    <cellStyle name="Normální" xfId="0" builtinId="0"/>
    <cellStyle name="normální 2" xfId="5" xr:uid="{00000000-0005-0000-0000-000005000000}"/>
    <cellStyle name="normální 2 2" xfId="6" xr:uid="{00000000-0005-0000-0000-000006000000}"/>
    <cellStyle name="normální 2 3" xfId="7" xr:uid="{00000000-0005-0000-0000-000007000000}"/>
    <cellStyle name="normální 2 4" xfId="8" xr:uid="{00000000-0005-0000-0000-000008000000}"/>
    <cellStyle name="normální 4" xfId="26" xr:uid="{00000000-0005-0000-0000-000009000000}"/>
    <cellStyle name="normální 4 2" xfId="9" xr:uid="{00000000-0005-0000-0000-00000A000000}"/>
    <cellStyle name="normální 4 3" xfId="10" xr:uid="{00000000-0005-0000-0000-00000B000000}"/>
    <cellStyle name="normální 4 4" xfId="11" xr:uid="{00000000-0005-0000-0000-00000C000000}"/>
    <cellStyle name="normální_PŘELOŽKY VO" xfId="12" xr:uid="{00000000-0005-0000-0000-00000D000000}"/>
    <cellStyle name="normální_Rozpočet investičních nákladů platí 16,+ specifikace" xfId="13" xr:uid="{00000000-0005-0000-0000-00000E000000}"/>
    <cellStyle name="normální_ROZVODY VO (2)" xfId="14" xr:uid="{00000000-0005-0000-0000-00000F000000}"/>
    <cellStyle name="normální_Zadávací podklad pro profese" xfId="15" xr:uid="{00000000-0005-0000-0000-000010000000}"/>
    <cellStyle name="Podnadpis" xfId="16" xr:uid="{00000000-0005-0000-0000-000011000000}"/>
    <cellStyle name="Standard_Tabelle1" xfId="17" xr:uid="{00000000-0005-0000-0000-000012000000}"/>
    <cellStyle name="Stín+tučně" xfId="18" xr:uid="{00000000-0005-0000-0000-000013000000}"/>
    <cellStyle name="Stín+tučně+velké písmo" xfId="19" xr:uid="{00000000-0005-0000-0000-000014000000}"/>
    <cellStyle name="Styl 1" xfId="20" xr:uid="{00000000-0005-0000-0000-000015000000}"/>
    <cellStyle name="Tučně" xfId="21" xr:uid="{00000000-0005-0000-0000-000016000000}"/>
    <cellStyle name="TYP ŘÁDKU_4(sloupceJ-L)" xfId="22" xr:uid="{00000000-0005-0000-0000-000017000000}"/>
    <cellStyle name="Währung [0]_Tabelle1" xfId="23" xr:uid="{00000000-0005-0000-0000-000018000000}"/>
    <cellStyle name="Währung_Tabelle1" xfId="24" xr:uid="{00000000-0005-0000-0000-000019000000}"/>
    <cellStyle name="základní" xfId="25" xr:uid="{00000000-0005-0000-0000-00001A000000}"/>
  </cellStyles>
  <dxfs count="47">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Firemn&#237;%20archiv%20a.s\Zak&#225;zky%20rok%202001\22%20Zelen&#253;%20ostrov%20SP\Kniha%20spec.+%20v&#253;kaz%20v&#253;m&#283;r%20TENDR%203.%20stavba\SO%2011.1%20A%20Architektonicko-stavebn&#237;%20autorizovan&#253;%20Helik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WINDOWS\TEMP\&#269;.%2041%20Zelen&#253;%20ostrov%20roz.%20rozpo&#269;tu%20na%20DC%20(bez%20list.%20v&#253;stupu)\Rozpo&#269;et%20stavby%20dle%20DC\sa_SO51_4_vv_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 val="SO_11_1A_Výkaz_výměr"/>
      <sheetName val="SO_11_1B_Výkaz_výměr"/>
      <sheetName val="SO_11_1ST_Výkaz_výměr"/>
      <sheetName val="SO_11_1B_Kniha_specifikací"/>
      <sheetName val="SO_11_1ST_Kniha_specifikací"/>
      <sheetName val="SO_11_1A_Výkaz_výmě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 val="SO 51_4 Výkaz výměr"/>
    </sheetNames>
    <sheetDataSet>
      <sheetData sheetId="0"/>
      <sheetData sheetId="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19"/>
  <sheetViews>
    <sheetView tabSelected="1" zoomScaleNormal="100" workbookViewId="0">
      <selection activeCell="C28" sqref="C28"/>
    </sheetView>
  </sheetViews>
  <sheetFormatPr defaultRowHeight="15.75"/>
  <cols>
    <col min="1" max="1" width="2.75" customWidth="1"/>
    <col min="2" max="2" width="11.875" customWidth="1"/>
    <col min="3" max="3" width="112.25" customWidth="1"/>
    <col min="4" max="4" width="16.375" customWidth="1"/>
  </cols>
  <sheetData>
    <row r="1" spans="1:4" ht="18.75" thickTop="1">
      <c r="A1" s="110"/>
      <c r="B1" s="199"/>
      <c r="C1" s="199"/>
      <c r="D1" s="200"/>
    </row>
    <row r="2" spans="1:4" ht="18">
      <c r="A2" s="201" t="s">
        <v>283</v>
      </c>
      <c r="B2" s="202"/>
      <c r="C2" s="202"/>
      <c r="D2" s="203"/>
    </row>
    <row r="3" spans="1:4" ht="18">
      <c r="A3" s="111"/>
      <c r="B3" s="39"/>
      <c r="C3" s="40"/>
      <c r="D3" s="112"/>
    </row>
    <row r="4" spans="1:4">
      <c r="A4" s="111"/>
      <c r="B4" s="42" t="s">
        <v>1</v>
      </c>
      <c r="C4" s="43" t="s">
        <v>340</v>
      </c>
      <c r="D4" s="113"/>
    </row>
    <row r="5" spans="1:4">
      <c r="A5" s="111"/>
      <c r="B5" s="42" t="s">
        <v>279</v>
      </c>
      <c r="C5" s="43" t="s">
        <v>341</v>
      </c>
      <c r="D5" s="114"/>
    </row>
    <row r="6" spans="1:4">
      <c r="A6" s="111"/>
      <c r="B6" s="42" t="s">
        <v>229</v>
      </c>
      <c r="C6" s="43" t="s">
        <v>343</v>
      </c>
      <c r="D6" s="114"/>
    </row>
    <row r="7" spans="1:4">
      <c r="A7" s="111"/>
      <c r="B7" s="42"/>
      <c r="C7" s="43"/>
      <c r="D7" s="114"/>
    </row>
    <row r="8" spans="1:4">
      <c r="A8" s="111"/>
      <c r="B8" s="42"/>
      <c r="C8" s="43" t="s">
        <v>48</v>
      </c>
      <c r="D8" s="114"/>
    </row>
    <row r="9" spans="1:4">
      <c r="A9" s="111"/>
      <c r="B9" s="42" t="s">
        <v>280</v>
      </c>
      <c r="C9" s="43" t="s">
        <v>342</v>
      </c>
      <c r="D9" s="114"/>
    </row>
    <row r="10" spans="1:4">
      <c r="A10" s="111"/>
      <c r="B10" s="42" t="s">
        <v>281</v>
      </c>
      <c r="C10" s="43" t="s">
        <v>292</v>
      </c>
      <c r="D10" s="114"/>
    </row>
    <row r="11" spans="1:4">
      <c r="A11" s="111"/>
      <c r="B11" s="42" t="s">
        <v>2</v>
      </c>
      <c r="C11" s="43" t="s">
        <v>17</v>
      </c>
      <c r="D11" s="114"/>
    </row>
    <row r="12" spans="1:4">
      <c r="A12" s="111"/>
      <c r="B12" s="42" t="s">
        <v>3</v>
      </c>
      <c r="C12" s="159" t="s">
        <v>344</v>
      </c>
      <c r="D12" s="114"/>
    </row>
    <row r="13" spans="1:4">
      <c r="A13" s="111"/>
      <c r="B13" s="46"/>
      <c r="C13" s="46"/>
      <c r="D13" s="114"/>
    </row>
    <row r="14" spans="1:4">
      <c r="A14" s="111"/>
      <c r="B14" s="47"/>
      <c r="C14" s="47"/>
      <c r="D14" s="115"/>
    </row>
    <row r="15" spans="1:4">
      <c r="A15" s="116"/>
      <c r="B15" s="5"/>
      <c r="C15" s="6"/>
      <c r="D15" s="117"/>
    </row>
    <row r="16" spans="1:4" s="4" customFormat="1">
      <c r="A16" s="118"/>
      <c r="B16" s="119"/>
      <c r="C16" s="120" t="s">
        <v>293</v>
      </c>
      <c r="D16" s="121">
        <f>Rekapitulace!D33</f>
        <v>0</v>
      </c>
    </row>
    <row r="17" spans="1:4">
      <c r="A17" s="116"/>
      <c r="B17" s="122"/>
      <c r="C17" s="122"/>
      <c r="D17" s="123"/>
    </row>
    <row r="18" spans="1:4" ht="16.5" thickBot="1">
      <c r="A18" s="124"/>
      <c r="B18" s="125"/>
      <c r="C18" s="125"/>
      <c r="D18" s="126"/>
    </row>
    <row r="19" spans="1:4" ht="16.5" thickTop="1"/>
  </sheetData>
  <mergeCells count="2">
    <mergeCell ref="B1:D1"/>
    <mergeCell ref="A2:D2"/>
  </mergeCells>
  <conditionalFormatting sqref="C4:C6">
    <cfRule type="containsText" dxfId="46" priority="4" operator="containsText" text="Doplnit údaje">
      <formula>NOT(ISERROR(SEARCH("Doplnit údaje",C4)))</formula>
    </cfRule>
  </conditionalFormatting>
  <conditionalFormatting sqref="C9">
    <cfRule type="containsText" dxfId="45" priority="3" operator="containsText" text="Doplnit údaje">
      <formula>NOT(ISERROR(SEARCH("Doplnit údaje",C9)))</formula>
    </cfRule>
  </conditionalFormatting>
  <conditionalFormatting sqref="C10">
    <cfRule type="containsText" dxfId="44" priority="2" operator="containsText" text="Doplnit údaje">
      <formula>NOT(ISERROR(SEARCH("Doplnit údaje",C10)))</formula>
    </cfRule>
  </conditionalFormatting>
  <conditionalFormatting sqref="C12">
    <cfRule type="containsText" dxfId="43" priority="1" operator="containsText" text="Doplnit údaje">
      <formula>NOT(ISERROR(SEARCH("Doplnit údaje",C12)))</formula>
    </cfRule>
  </conditionalFormatting>
  <printOptions horizontalCentered="1"/>
  <pageMargins left="0.23622047244094491" right="0.23622047244094491" top="0.74803149606299213" bottom="0.74803149606299213" header="0.31496062992125984" footer="0.31496062992125984"/>
  <pageSetup paperSize="9" scale="9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C1:J35"/>
  <sheetViews>
    <sheetView workbookViewId="0">
      <selection activeCell="H22" sqref="H22"/>
    </sheetView>
  </sheetViews>
  <sheetFormatPr defaultRowHeight="15.75"/>
  <cols>
    <col min="5" max="5" width="12.25" customWidth="1"/>
    <col min="7" max="7" width="36.625" customWidth="1"/>
    <col min="10" max="10" width="9.625" customWidth="1"/>
  </cols>
  <sheetData>
    <row r="1" spans="3:10">
      <c r="C1" s="140"/>
      <c r="D1" s="141"/>
      <c r="E1" s="141"/>
      <c r="F1" s="141"/>
      <c r="G1" s="141"/>
      <c r="H1" s="141"/>
      <c r="I1" s="141"/>
      <c r="J1" s="142"/>
    </row>
    <row r="2" spans="3:10">
      <c r="C2" s="143"/>
      <c r="D2" s="122"/>
      <c r="E2" s="122"/>
      <c r="F2" s="122"/>
      <c r="G2" s="122"/>
      <c r="H2" s="122"/>
      <c r="I2" s="122"/>
      <c r="J2" s="144"/>
    </row>
    <row r="3" spans="3:10" ht="40.5" customHeight="1">
      <c r="C3" s="219" t="s">
        <v>294</v>
      </c>
      <c r="D3" s="220"/>
      <c r="E3" s="220"/>
      <c r="F3" s="220"/>
      <c r="G3" s="220"/>
      <c r="H3" s="220"/>
      <c r="I3" s="220"/>
      <c r="J3" s="221"/>
    </row>
    <row r="4" spans="3:10" ht="16.5">
      <c r="C4" s="213" t="s">
        <v>295</v>
      </c>
      <c r="D4" s="214"/>
      <c r="E4" s="214"/>
      <c r="F4" s="214"/>
      <c r="G4" s="214"/>
      <c r="H4" s="214"/>
      <c r="I4" s="214"/>
      <c r="J4" s="215"/>
    </row>
    <row r="5" spans="3:10" ht="15.75" customHeight="1">
      <c r="C5" s="145"/>
      <c r="D5" s="34"/>
      <c r="E5" s="34"/>
      <c r="F5" s="34"/>
      <c r="G5" s="34"/>
      <c r="H5" s="34"/>
      <c r="I5" s="34"/>
      <c r="J5" s="146"/>
    </row>
    <row r="6" spans="3:10" ht="33.75" customHeight="1">
      <c r="C6" s="218" t="s">
        <v>300</v>
      </c>
      <c r="D6" s="211"/>
      <c r="E6" s="211"/>
      <c r="F6" s="211"/>
      <c r="G6" s="211"/>
      <c r="H6" s="211"/>
      <c r="I6" s="211"/>
      <c r="J6" s="212"/>
    </row>
    <row r="7" spans="3:10" ht="33.75" customHeight="1">
      <c r="C7" s="218" t="s">
        <v>301</v>
      </c>
      <c r="D7" s="211"/>
      <c r="E7" s="211"/>
      <c r="F7" s="211"/>
      <c r="G7" s="211"/>
      <c r="H7" s="211"/>
      <c r="I7" s="211"/>
      <c r="J7" s="212"/>
    </row>
    <row r="8" spans="3:10" ht="52.5" customHeight="1">
      <c r="C8" s="218" t="s">
        <v>302</v>
      </c>
      <c r="D8" s="211"/>
      <c r="E8" s="211"/>
      <c r="F8" s="211"/>
      <c r="G8" s="211"/>
      <c r="H8" s="211"/>
      <c r="I8" s="211"/>
      <c r="J8" s="212"/>
    </row>
    <row r="9" spans="3:10" ht="63" customHeight="1">
      <c r="C9" s="218" t="s">
        <v>338</v>
      </c>
      <c r="D9" s="211"/>
      <c r="E9" s="211"/>
      <c r="F9" s="211"/>
      <c r="G9" s="211"/>
      <c r="H9" s="211"/>
      <c r="I9" s="211"/>
      <c r="J9" s="212"/>
    </row>
    <row r="10" spans="3:10" ht="15.75" customHeight="1">
      <c r="C10" s="218"/>
      <c r="D10" s="211"/>
      <c r="E10" s="211"/>
      <c r="F10" s="211"/>
      <c r="G10" s="211"/>
      <c r="H10" s="211"/>
      <c r="I10" s="211"/>
      <c r="J10" s="212"/>
    </row>
    <row r="11" spans="3:10">
      <c r="C11" s="147"/>
      <c r="D11" s="211" t="s">
        <v>296</v>
      </c>
      <c r="E11" s="211"/>
      <c r="F11" s="211"/>
      <c r="G11" s="211"/>
      <c r="H11" s="211"/>
      <c r="I11" s="211"/>
      <c r="J11" s="212"/>
    </row>
    <row r="12" spans="3:10">
      <c r="C12" s="147"/>
      <c r="D12" s="35"/>
      <c r="E12" s="139"/>
      <c r="F12" s="35"/>
      <c r="G12" s="211"/>
      <c r="H12" s="211"/>
      <c r="I12" s="211"/>
      <c r="J12" s="212"/>
    </row>
    <row r="13" spans="3:10" ht="60.75" customHeight="1">
      <c r="C13" s="147"/>
      <c r="D13" s="35"/>
      <c r="E13" s="139" t="s">
        <v>12</v>
      </c>
      <c r="F13" s="35"/>
      <c r="G13" s="211" t="s">
        <v>303</v>
      </c>
      <c r="H13" s="211"/>
      <c r="I13" s="211"/>
      <c r="J13" s="212"/>
    </row>
    <row r="14" spans="3:10" ht="44.25" customHeight="1">
      <c r="C14" s="147"/>
      <c r="D14" s="35"/>
      <c r="E14" s="139" t="s">
        <v>238</v>
      </c>
      <c r="F14" s="35"/>
      <c r="G14" s="211" t="s">
        <v>304</v>
      </c>
      <c r="H14" s="211"/>
      <c r="I14" s="211"/>
      <c r="J14" s="212"/>
    </row>
    <row r="15" spans="3:10" ht="48.75" customHeight="1">
      <c r="C15" s="147"/>
      <c r="D15" s="35"/>
      <c r="E15" s="139" t="s">
        <v>4</v>
      </c>
      <c r="F15" s="35"/>
      <c r="G15" s="211" t="s">
        <v>305</v>
      </c>
      <c r="H15" s="211"/>
      <c r="I15" s="211"/>
      <c r="J15" s="212"/>
    </row>
    <row r="16" spans="3:10">
      <c r="C16" s="147"/>
      <c r="D16" s="35"/>
      <c r="E16" s="139" t="s">
        <v>5</v>
      </c>
      <c r="F16" s="35"/>
      <c r="G16" s="211" t="s">
        <v>297</v>
      </c>
      <c r="H16" s="211"/>
      <c r="I16" s="211"/>
      <c r="J16" s="212"/>
    </row>
    <row r="17" spans="3:10">
      <c r="C17" s="147"/>
      <c r="D17" s="35"/>
      <c r="E17" s="139" t="s">
        <v>298</v>
      </c>
      <c r="F17" s="35"/>
      <c r="G17" s="211" t="s">
        <v>299</v>
      </c>
      <c r="H17" s="211"/>
      <c r="I17" s="211"/>
      <c r="J17" s="212"/>
    </row>
    <row r="18" spans="3:10">
      <c r="C18" s="147"/>
      <c r="D18" s="35"/>
      <c r="E18" s="139" t="s">
        <v>317</v>
      </c>
      <c r="F18" s="35"/>
      <c r="G18" s="211" t="s">
        <v>318</v>
      </c>
      <c r="H18" s="211"/>
      <c r="I18" s="211"/>
      <c r="J18" s="212"/>
    </row>
    <row r="19" spans="3:10">
      <c r="C19" s="147"/>
      <c r="D19" s="35"/>
      <c r="E19" s="139" t="s">
        <v>310</v>
      </c>
      <c r="F19" s="35"/>
      <c r="G19" s="35" t="s">
        <v>312</v>
      </c>
      <c r="H19" s="35"/>
      <c r="I19" s="35"/>
      <c r="J19" s="148"/>
    </row>
    <row r="20" spans="3:10">
      <c r="C20" s="147"/>
      <c r="D20" s="35"/>
      <c r="E20" s="139" t="s">
        <v>311</v>
      </c>
      <c r="F20" s="35"/>
      <c r="G20" s="35" t="s">
        <v>313</v>
      </c>
      <c r="H20" s="35"/>
      <c r="I20" s="35"/>
      <c r="J20" s="148"/>
    </row>
    <row r="21" spans="3:10">
      <c r="C21" s="147"/>
      <c r="D21" s="35"/>
      <c r="E21" s="139" t="s">
        <v>314</v>
      </c>
      <c r="F21" s="35"/>
      <c r="G21" s="35" t="s">
        <v>319</v>
      </c>
      <c r="H21" s="35"/>
      <c r="I21" s="35"/>
      <c r="J21" s="148"/>
    </row>
    <row r="22" spans="3:10" ht="30">
      <c r="C22" s="147"/>
      <c r="D22" s="35"/>
      <c r="E22" s="139" t="s">
        <v>315</v>
      </c>
      <c r="F22" s="35"/>
      <c r="G22" s="35" t="s">
        <v>320</v>
      </c>
      <c r="H22" s="35"/>
      <c r="I22" s="35"/>
      <c r="J22" s="148"/>
    </row>
    <row r="23" spans="3:10">
      <c r="C23" s="147"/>
      <c r="D23" s="35"/>
      <c r="E23" s="139" t="s">
        <v>316</v>
      </c>
      <c r="F23" s="35"/>
      <c r="G23" s="35" t="s">
        <v>339</v>
      </c>
      <c r="H23" s="35"/>
      <c r="I23" s="35"/>
      <c r="J23" s="148"/>
    </row>
    <row r="24" spans="3:10">
      <c r="C24" s="147"/>
      <c r="D24" s="35"/>
      <c r="E24" s="35"/>
      <c r="F24" s="35"/>
      <c r="G24" s="35"/>
      <c r="H24" s="35"/>
      <c r="I24" s="35"/>
      <c r="J24" s="148"/>
    </row>
    <row r="25" spans="3:10" ht="16.5">
      <c r="C25" s="213" t="s">
        <v>241</v>
      </c>
      <c r="D25" s="214"/>
      <c r="E25" s="214"/>
      <c r="F25" s="214"/>
      <c r="G25" s="214"/>
      <c r="H25" s="214"/>
      <c r="I25" s="214"/>
      <c r="J25" s="215"/>
    </row>
    <row r="26" spans="3:10" ht="16.5">
      <c r="C26" s="145"/>
      <c r="D26" s="34"/>
      <c r="E26" s="34"/>
      <c r="F26" s="34"/>
      <c r="G26" s="34"/>
      <c r="H26" s="34"/>
      <c r="I26" s="34"/>
      <c r="J26" s="146"/>
    </row>
    <row r="27" spans="3:10" ht="48.75" customHeight="1">
      <c r="C27" s="218" t="s">
        <v>321</v>
      </c>
      <c r="D27" s="211"/>
      <c r="E27" s="211"/>
      <c r="F27" s="211"/>
      <c r="G27" s="211"/>
      <c r="H27" s="211"/>
      <c r="I27" s="211"/>
      <c r="J27" s="212"/>
    </row>
    <row r="28" spans="3:10">
      <c r="C28" s="149"/>
      <c r="D28" s="35"/>
      <c r="E28" s="35"/>
      <c r="F28" s="35"/>
      <c r="G28" s="35"/>
      <c r="H28" s="35"/>
      <c r="I28" s="35"/>
      <c r="J28" s="148"/>
    </row>
    <row r="29" spans="3:10">
      <c r="C29" s="218" t="s">
        <v>242</v>
      </c>
      <c r="D29" s="211"/>
      <c r="E29" s="211"/>
      <c r="F29" s="211"/>
      <c r="G29" s="211"/>
      <c r="H29" s="211"/>
      <c r="I29" s="211"/>
      <c r="J29" s="212"/>
    </row>
    <row r="30" spans="3:10">
      <c r="C30" s="147"/>
      <c r="D30" s="211" t="s">
        <v>322</v>
      </c>
      <c r="E30" s="211"/>
      <c r="F30" s="211"/>
      <c r="G30" s="211"/>
      <c r="H30" s="211"/>
      <c r="I30" s="211"/>
      <c r="J30" s="212"/>
    </row>
    <row r="31" spans="3:10">
      <c r="C31" s="147"/>
      <c r="D31" s="211" t="s">
        <v>323</v>
      </c>
      <c r="E31" s="211"/>
      <c r="F31" s="211"/>
      <c r="G31" s="211"/>
      <c r="H31" s="211"/>
      <c r="I31" s="211"/>
      <c r="J31" s="212"/>
    </row>
    <row r="32" spans="3:10">
      <c r="C32" s="147"/>
      <c r="D32" s="211" t="s">
        <v>331</v>
      </c>
      <c r="E32" s="211"/>
      <c r="F32" s="211"/>
      <c r="G32" s="211"/>
      <c r="H32" s="211"/>
      <c r="I32" s="211"/>
      <c r="J32" s="212"/>
    </row>
    <row r="33" spans="3:10">
      <c r="C33" s="147"/>
      <c r="D33" s="211" t="s">
        <v>332</v>
      </c>
      <c r="E33" s="211"/>
      <c r="F33" s="211"/>
      <c r="G33" s="211"/>
      <c r="H33" s="211"/>
      <c r="I33" s="211"/>
      <c r="J33" s="212"/>
    </row>
    <row r="34" spans="3:10">
      <c r="C34" s="147"/>
      <c r="D34" s="216"/>
      <c r="E34" s="216"/>
      <c r="F34" s="216"/>
      <c r="G34" s="216"/>
      <c r="H34" s="216"/>
      <c r="I34" s="216"/>
      <c r="J34" s="217"/>
    </row>
    <row r="35" spans="3:10">
      <c r="C35" s="150"/>
      <c r="D35" s="151"/>
      <c r="E35" s="151"/>
      <c r="F35" s="151"/>
      <c r="G35" s="151"/>
      <c r="H35" s="151"/>
      <c r="I35" s="151"/>
      <c r="J35" s="152"/>
    </row>
  </sheetData>
  <mergeCells count="23">
    <mergeCell ref="C4:J4"/>
    <mergeCell ref="C8:J8"/>
    <mergeCell ref="C10:J10"/>
    <mergeCell ref="C3:J3"/>
    <mergeCell ref="C6:J6"/>
    <mergeCell ref="C9:J9"/>
    <mergeCell ref="C7:J7"/>
    <mergeCell ref="G18:J18"/>
    <mergeCell ref="D32:J32"/>
    <mergeCell ref="D33:J33"/>
    <mergeCell ref="C25:J25"/>
    <mergeCell ref="D34:J34"/>
    <mergeCell ref="C27:J27"/>
    <mergeCell ref="C29:J29"/>
    <mergeCell ref="D30:J30"/>
    <mergeCell ref="D31:J31"/>
    <mergeCell ref="G13:J13"/>
    <mergeCell ref="G15:J15"/>
    <mergeCell ref="G16:J16"/>
    <mergeCell ref="G17:J17"/>
    <mergeCell ref="D11:J11"/>
    <mergeCell ref="G12:J12"/>
    <mergeCell ref="G14:J14"/>
  </mergeCells>
  <pageMargins left="0.7" right="0.7" top="0.78740157499999996" bottom="0.78740157499999996"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3"/>
  <sheetViews>
    <sheetView zoomScaleNormal="100" workbookViewId="0">
      <selection activeCell="B29" sqref="B29:D31"/>
    </sheetView>
  </sheetViews>
  <sheetFormatPr defaultRowHeight="15.75"/>
  <cols>
    <col min="1" max="1" width="2.75" customWidth="1"/>
    <col min="2" max="2" width="11.875" customWidth="1"/>
    <col min="3" max="3" width="112.25" customWidth="1"/>
    <col min="4" max="4" width="16.375" customWidth="1"/>
  </cols>
  <sheetData>
    <row r="1" spans="1:4" ht="18">
      <c r="A1" s="37"/>
      <c r="B1" s="204"/>
      <c r="C1" s="204"/>
      <c r="D1" s="205"/>
    </row>
    <row r="2" spans="1:4" ht="18">
      <c r="A2" s="206" t="s">
        <v>282</v>
      </c>
      <c r="B2" s="202"/>
      <c r="C2" s="202"/>
      <c r="D2" s="207"/>
    </row>
    <row r="3" spans="1:4" ht="18">
      <c r="A3" s="38"/>
      <c r="B3" s="39"/>
      <c r="C3" s="40"/>
      <c r="D3" s="41"/>
    </row>
    <row r="4" spans="1:4">
      <c r="A4" s="38"/>
      <c r="B4" s="42" t="str">
        <f>'Krycí list'!B4</f>
        <v>Stavba:</v>
      </c>
      <c r="C4" s="43" t="str">
        <f>IF('Krycí list'!C4="Doplnit údaje","",'Krycí list'!C4)</f>
        <v xml:space="preserve">SO 03 - Centrum aktivních seniorů </v>
      </c>
      <c r="D4" s="44"/>
    </row>
    <row r="5" spans="1:4">
      <c r="A5" s="38"/>
      <c r="B5" s="42" t="str">
        <f>'Krycí list'!B5</f>
        <v>Objekt:</v>
      </c>
      <c r="C5" s="43" t="str">
        <f>IF('Krycí list'!C5="Doplnit údaje","",'Krycí list'!C5)</f>
        <v>D-03.5 Elektroinstalace silnoproud</v>
      </c>
      <c r="D5" s="45"/>
    </row>
    <row r="6" spans="1:4">
      <c r="A6" s="38"/>
      <c r="B6" s="42" t="str">
        <f>'Krycí list'!B6</f>
        <v>Místo:</v>
      </c>
      <c r="C6" s="43" t="str">
        <f>IF('Krycí list'!C6="Doplnit údaje","",'Krycí list'!C6)</f>
        <v>ulice Anenská, Frýdek-Místek</v>
      </c>
      <c r="D6" s="45"/>
    </row>
    <row r="7" spans="1:4">
      <c r="A7" s="38"/>
      <c r="B7" s="42"/>
      <c r="C7" s="43"/>
      <c r="D7" s="45"/>
    </row>
    <row r="8" spans="1:4">
      <c r="A8" s="38"/>
      <c r="B8" s="42"/>
      <c r="C8" s="43" t="s">
        <v>48</v>
      </c>
      <c r="D8" s="45"/>
    </row>
    <row r="9" spans="1:4">
      <c r="A9" s="38"/>
      <c r="B9" s="42" t="str">
        <f>'Krycí list'!B9</f>
        <v>Zadavatel:</v>
      </c>
      <c r="C9" s="43" t="str">
        <f>IF('Krycí list'!C9="Doplnit údaje","",'Krycí list'!C9)</f>
        <v>Statutární město Frýdek-Místek, Radniční 1148, 738 01 Frýdek-Místek</v>
      </c>
      <c r="D9" s="45"/>
    </row>
    <row r="10" spans="1:4">
      <c r="A10" s="38"/>
      <c r="B10" s="42" t="str">
        <f>'Krycí list'!B10</f>
        <v>Uchazeč:</v>
      </c>
      <c r="C10" s="43" t="str">
        <f>IF('Krycí list'!C10="Doplnit údaje","",'Krycí list'!C10)</f>
        <v/>
      </c>
      <c r="D10" s="45"/>
    </row>
    <row r="11" spans="1:4">
      <c r="A11" s="38"/>
      <c r="B11" s="42" t="str">
        <f>'Krycí list'!B11</f>
        <v>Zhotovitel:</v>
      </c>
      <c r="C11" s="43" t="str">
        <f>IF('Krycí list'!C11="Doplnit údaje","",'Krycí list'!C11)</f>
        <v>ELEKTRO-PROJEKCE s.r.o.</v>
      </c>
      <c r="D11" s="45"/>
    </row>
    <row r="12" spans="1:4">
      <c r="A12" s="38"/>
      <c r="B12" s="42" t="str">
        <f>'Krycí list'!B12</f>
        <v>Datum:</v>
      </c>
      <c r="C12" s="159" t="str">
        <f>IF('Krycí list'!C12="Doplnit údaje","",'Krycí list'!C12)</f>
        <v>12/2017</v>
      </c>
      <c r="D12" s="45"/>
    </row>
    <row r="13" spans="1:4">
      <c r="A13" s="38"/>
      <c r="B13" s="49" t="s">
        <v>284</v>
      </c>
      <c r="C13" s="46"/>
      <c r="D13" s="45"/>
    </row>
    <row r="14" spans="1:4" ht="38.25">
      <c r="A14" s="38"/>
      <c r="B14" s="50" t="s">
        <v>285</v>
      </c>
      <c r="C14" s="51" t="s">
        <v>100</v>
      </c>
      <c r="D14" s="45"/>
    </row>
    <row r="15" spans="1:4" ht="63.75">
      <c r="A15" s="38"/>
      <c r="B15" s="50" t="s">
        <v>286</v>
      </c>
      <c r="C15" s="51" t="s">
        <v>225</v>
      </c>
      <c r="D15" s="45"/>
    </row>
    <row r="16" spans="1:4" ht="38.25">
      <c r="A16" s="38"/>
      <c r="B16" s="50" t="s">
        <v>287</v>
      </c>
      <c r="C16" s="51" t="s">
        <v>102</v>
      </c>
      <c r="D16" s="45"/>
    </row>
    <row r="17" spans="1:4" ht="76.5">
      <c r="A17" s="38"/>
      <c r="B17" s="50" t="s">
        <v>288</v>
      </c>
      <c r="C17" s="51" t="s">
        <v>220</v>
      </c>
      <c r="D17" s="45"/>
    </row>
    <row r="18" spans="1:4" ht="51">
      <c r="A18" s="38"/>
      <c r="B18" s="50" t="s">
        <v>289</v>
      </c>
      <c r="C18" s="51" t="s">
        <v>405</v>
      </c>
      <c r="D18" s="45"/>
    </row>
    <row r="19" spans="1:4">
      <c r="A19" s="38"/>
      <c r="B19" s="50" t="s">
        <v>336</v>
      </c>
      <c r="C19" s="51" t="s">
        <v>337</v>
      </c>
      <c r="D19" s="45"/>
    </row>
    <row r="20" spans="1:4" ht="16.5" thickBot="1">
      <c r="A20" s="38"/>
      <c r="B20" s="47"/>
      <c r="C20" s="47"/>
      <c r="D20" s="48"/>
    </row>
    <row r="21" spans="1:4" ht="17.25" thickTop="1" thickBot="1">
      <c r="A21" s="127"/>
      <c r="B21" s="108" t="s">
        <v>278</v>
      </c>
      <c r="C21" s="108" t="s">
        <v>5</v>
      </c>
      <c r="D21" s="128" t="s">
        <v>6</v>
      </c>
    </row>
    <row r="22" spans="1:4" s="3" customFormat="1" ht="13.5" thickTop="1">
      <c r="A22" s="129"/>
      <c r="B22" s="107" t="s">
        <v>7</v>
      </c>
      <c r="C22" s="107" t="str">
        <f>A!D3</f>
        <v>Svítidla</v>
      </c>
      <c r="D22" s="130">
        <f>A!M4</f>
        <v>0</v>
      </c>
    </row>
    <row r="23" spans="1:4" s="3" customFormat="1" ht="12.75">
      <c r="A23" s="131"/>
      <c r="B23" s="107" t="s">
        <v>8</v>
      </c>
      <c r="C23" s="106" t="str">
        <f>B!D3</f>
        <v>Přístroje</v>
      </c>
      <c r="D23" s="132">
        <f>B!M4</f>
        <v>0</v>
      </c>
    </row>
    <row r="24" spans="1:4" s="3" customFormat="1" ht="12.75">
      <c r="A24" s="131"/>
      <c r="B24" s="107" t="s">
        <v>9</v>
      </c>
      <c r="C24" s="106" t="str">
        <f>'C'!D3</f>
        <v>Instalační materiál</v>
      </c>
      <c r="D24" s="132">
        <f>'C'!N4</f>
        <v>0</v>
      </c>
    </row>
    <row r="25" spans="1:4" s="3" customFormat="1" ht="12.75">
      <c r="A25" s="131"/>
      <c r="B25" s="107" t="s">
        <v>10</v>
      </c>
      <c r="C25" s="106" t="str">
        <f>D!D3</f>
        <v>Kabeláž</v>
      </c>
      <c r="D25" s="132">
        <f>D!M4</f>
        <v>0</v>
      </c>
    </row>
    <row r="26" spans="1:4" s="3" customFormat="1" ht="12.75">
      <c r="A26" s="131"/>
      <c r="B26" s="107" t="s">
        <v>11</v>
      </c>
      <c r="C26" s="106" t="str">
        <f>E!D3</f>
        <v>Rozvaděče</v>
      </c>
      <c r="D26" s="132">
        <f>E!M4</f>
        <v>0</v>
      </c>
    </row>
    <row r="27" spans="1:4" s="3" customFormat="1" ht="12.75">
      <c r="A27" s="131"/>
      <c r="B27" s="107" t="s">
        <v>15</v>
      </c>
      <c r="C27" s="106" t="str">
        <f>F!D3</f>
        <v>Ostatní</v>
      </c>
      <c r="D27" s="132">
        <f>F!M4</f>
        <v>0</v>
      </c>
    </row>
    <row r="28" spans="1:4" s="3" customFormat="1" ht="12.75">
      <c r="A28" s="131"/>
      <c r="B28" s="107" t="s">
        <v>16</v>
      </c>
      <c r="C28" s="106" t="str">
        <f>G!D3</f>
        <v>Hromosvod a uzemnění</v>
      </c>
      <c r="D28" s="132">
        <f>G!L4</f>
        <v>0</v>
      </c>
    </row>
    <row r="29" spans="1:4" s="3" customFormat="1" ht="12.75">
      <c r="A29" s="131"/>
      <c r="B29" s="107"/>
      <c r="C29" s="106"/>
      <c r="D29" s="132"/>
    </row>
    <row r="30" spans="1:4" s="3" customFormat="1" ht="12.75">
      <c r="A30" s="131"/>
      <c r="B30" s="107"/>
      <c r="C30" s="106"/>
      <c r="D30" s="132"/>
    </row>
    <row r="31" spans="1:4" s="3" customFormat="1" ht="12.75">
      <c r="A31" s="131"/>
      <c r="B31" s="107"/>
      <c r="C31" s="106"/>
      <c r="D31" s="132"/>
    </row>
    <row r="32" spans="1:4">
      <c r="A32" s="133"/>
      <c r="B32" s="104"/>
      <c r="C32" s="105"/>
      <c r="D32" s="134"/>
    </row>
    <row r="33" spans="1:4" s="4" customFormat="1" ht="16.5" thickBot="1">
      <c r="A33" s="135"/>
      <c r="B33" s="136"/>
      <c r="C33" s="137" t="s">
        <v>291</v>
      </c>
      <c r="D33" s="138">
        <f>SUM(D22:D32)</f>
        <v>0</v>
      </c>
    </row>
  </sheetData>
  <mergeCells count="2">
    <mergeCell ref="B1:D1"/>
    <mergeCell ref="A2:D2"/>
  </mergeCells>
  <printOptions horizontalCentered="1"/>
  <pageMargins left="0.23622047244094491" right="0.23622047244094491" top="0.74803149606299213" bottom="0.74803149606299213" header="0.31496062992125984" footer="0.31496062992125984"/>
  <pageSetup paperSize="9" scale="7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341"/>
  <sheetViews>
    <sheetView zoomScale="85" zoomScaleNormal="85" workbookViewId="0">
      <pane ySplit="4" topLeftCell="A55" activePane="bottomLeft" state="frozen"/>
      <selection activeCell="C35" sqref="C35"/>
      <selection pane="bottomLeft" activeCell="G5" sqref="G5:H93"/>
    </sheetView>
  </sheetViews>
  <sheetFormatPr defaultRowHeight="15.75"/>
  <cols>
    <col min="1" max="1" width="7.625" style="1" customWidth="1"/>
    <col min="2" max="2" width="8.625" style="1" customWidth="1"/>
    <col min="3" max="3" width="7.625" style="1" customWidth="1"/>
    <col min="4" max="4" width="80.625" style="58" customWidth="1"/>
    <col min="5" max="5" width="8.625" style="54" customWidth="1"/>
    <col min="6" max="6" width="15.625" style="70" customWidth="1"/>
    <col min="7" max="8" width="12.625" style="70" customWidth="1"/>
    <col min="9" max="9" width="15.625" style="80" customWidth="1"/>
    <col min="10" max="12" width="9.625" style="80" customWidth="1"/>
    <col min="13" max="13" width="15.625" style="70" customWidth="1"/>
    <col min="14" max="16384" width="9" style="1"/>
  </cols>
  <sheetData>
    <row r="1" spans="1:13" ht="49.5" customHeight="1" thickTop="1">
      <c r="A1" s="95" t="s">
        <v>12</v>
      </c>
      <c r="B1" s="96" t="s">
        <v>238</v>
      </c>
      <c r="C1" s="96" t="s">
        <v>240</v>
      </c>
      <c r="D1" s="97" t="s">
        <v>5</v>
      </c>
      <c r="E1" s="96" t="s">
        <v>298</v>
      </c>
      <c r="F1" s="98" t="s">
        <v>317</v>
      </c>
      <c r="G1" s="98" t="s">
        <v>310</v>
      </c>
      <c r="H1" s="98" t="s">
        <v>311</v>
      </c>
      <c r="I1" s="99" t="s">
        <v>309</v>
      </c>
      <c r="J1" s="99" t="s">
        <v>306</v>
      </c>
      <c r="K1" s="99" t="s">
        <v>307</v>
      </c>
      <c r="L1" s="99" t="s">
        <v>308</v>
      </c>
      <c r="M1" s="100" t="s">
        <v>13</v>
      </c>
    </row>
    <row r="2" spans="1:13">
      <c r="A2" s="29"/>
      <c r="B2" s="101" t="s">
        <v>239</v>
      </c>
      <c r="C2" s="101" t="s">
        <v>239</v>
      </c>
      <c r="D2" s="30"/>
      <c r="E2" s="101"/>
      <c r="F2" s="102" t="s">
        <v>230</v>
      </c>
      <c r="G2" s="102" t="s">
        <v>231</v>
      </c>
      <c r="H2" s="102" t="s">
        <v>232</v>
      </c>
      <c r="I2" s="102" t="s">
        <v>383</v>
      </c>
      <c r="J2" s="102" t="s">
        <v>233</v>
      </c>
      <c r="K2" s="102" t="s">
        <v>234</v>
      </c>
      <c r="L2" s="102" t="s">
        <v>235</v>
      </c>
      <c r="M2" s="103" t="s">
        <v>237</v>
      </c>
    </row>
    <row r="3" spans="1:13" s="2" customFormat="1">
      <c r="A3" s="208" t="s">
        <v>324</v>
      </c>
      <c r="B3" s="209"/>
      <c r="C3" s="210"/>
      <c r="D3" s="30" t="s">
        <v>88</v>
      </c>
      <c r="E3" s="63"/>
      <c r="F3" s="65"/>
      <c r="G3" s="65"/>
      <c r="H3" s="65"/>
      <c r="I3" s="65"/>
      <c r="J3" s="65"/>
      <c r="K3" s="65"/>
      <c r="L3" s="65"/>
      <c r="M3" s="31"/>
    </row>
    <row r="4" spans="1:13" s="2" customFormat="1" ht="16.5" thickBot="1">
      <c r="A4" s="32"/>
      <c r="B4" s="53"/>
      <c r="C4" s="53"/>
      <c r="D4" s="55" t="s">
        <v>14</v>
      </c>
      <c r="E4" s="64"/>
      <c r="F4" s="66"/>
      <c r="G4" s="66"/>
      <c r="H4" s="66"/>
      <c r="I4" s="66"/>
      <c r="J4" s="66"/>
      <c r="K4" s="66"/>
      <c r="L4" s="66"/>
      <c r="M4" s="33">
        <f>SUM(M5:M41)</f>
        <v>0</v>
      </c>
    </row>
    <row r="5" spans="1:13" s="2" customFormat="1" ht="79.5" thickTop="1">
      <c r="A5" s="11" t="s">
        <v>18</v>
      </c>
      <c r="B5" s="12" t="s">
        <v>209</v>
      </c>
      <c r="C5" s="12" t="s">
        <v>209</v>
      </c>
      <c r="D5" s="163" t="s">
        <v>350</v>
      </c>
      <c r="E5" s="13" t="s">
        <v>0</v>
      </c>
      <c r="F5" s="67">
        <f t="shared" ref="F5:F41" si="0">G5+H5</f>
        <v>0</v>
      </c>
      <c r="G5" s="71"/>
      <c r="H5" s="71"/>
      <c r="I5" s="74">
        <f t="shared" ref="I5:I41" si="1">SUM(J5:L5)</f>
        <v>45</v>
      </c>
      <c r="J5" s="74">
        <v>10</v>
      </c>
      <c r="K5" s="74">
        <v>35</v>
      </c>
      <c r="L5" s="74">
        <v>0</v>
      </c>
      <c r="M5" s="75">
        <f t="shared" ref="M5:M41" si="2">I5*F5</f>
        <v>0</v>
      </c>
    </row>
    <row r="6" spans="1:13" s="2" customFormat="1" ht="78.75">
      <c r="A6" s="14" t="s">
        <v>19</v>
      </c>
      <c r="B6" s="10" t="s">
        <v>209</v>
      </c>
      <c r="C6" s="10" t="s">
        <v>209</v>
      </c>
      <c r="D6" s="7" t="s">
        <v>351</v>
      </c>
      <c r="E6" s="8" t="s">
        <v>0</v>
      </c>
      <c r="F6" s="68">
        <f t="shared" si="0"/>
        <v>0</v>
      </c>
      <c r="G6" s="72"/>
      <c r="H6" s="72"/>
      <c r="I6" s="76">
        <f t="shared" si="1"/>
        <v>3</v>
      </c>
      <c r="J6" s="76">
        <v>1</v>
      </c>
      <c r="K6" s="76">
        <v>1</v>
      </c>
      <c r="L6" s="76">
        <v>1</v>
      </c>
      <c r="M6" s="77">
        <f t="shared" si="2"/>
        <v>0</v>
      </c>
    </row>
    <row r="7" spans="1:13" s="2" customFormat="1" ht="78.75">
      <c r="A7" s="14" t="s">
        <v>20</v>
      </c>
      <c r="B7" s="10" t="s">
        <v>209</v>
      </c>
      <c r="C7" s="10" t="s">
        <v>209</v>
      </c>
      <c r="D7" s="7" t="s">
        <v>352</v>
      </c>
      <c r="E7" s="8" t="s">
        <v>0</v>
      </c>
      <c r="F7" s="68">
        <f t="shared" si="0"/>
        <v>0</v>
      </c>
      <c r="G7" s="72"/>
      <c r="H7" s="72"/>
      <c r="I7" s="76">
        <f t="shared" si="1"/>
        <v>16</v>
      </c>
      <c r="J7" s="76">
        <v>0</v>
      </c>
      <c r="K7" s="76">
        <v>8</v>
      </c>
      <c r="L7" s="76">
        <v>8</v>
      </c>
      <c r="M7" s="77">
        <f t="shared" si="2"/>
        <v>0</v>
      </c>
    </row>
    <row r="8" spans="1:13" s="2" customFormat="1" ht="78.75">
      <c r="A8" s="14" t="s">
        <v>21</v>
      </c>
      <c r="B8" s="10" t="s">
        <v>209</v>
      </c>
      <c r="C8" s="10" t="s">
        <v>209</v>
      </c>
      <c r="D8" s="7" t="s">
        <v>353</v>
      </c>
      <c r="E8" s="8" t="s">
        <v>0</v>
      </c>
      <c r="F8" s="68">
        <f t="shared" si="0"/>
        <v>0</v>
      </c>
      <c r="G8" s="72"/>
      <c r="H8" s="72"/>
      <c r="I8" s="76">
        <f t="shared" si="1"/>
        <v>2</v>
      </c>
      <c r="J8" s="76">
        <v>2</v>
      </c>
      <c r="K8" s="76">
        <v>0</v>
      </c>
      <c r="L8" s="76">
        <v>0</v>
      </c>
      <c r="M8" s="77">
        <f t="shared" si="2"/>
        <v>0</v>
      </c>
    </row>
    <row r="9" spans="1:13" s="2" customFormat="1" ht="78.75">
      <c r="A9" s="14" t="s">
        <v>22</v>
      </c>
      <c r="B9" s="10" t="s">
        <v>209</v>
      </c>
      <c r="C9" s="10" t="s">
        <v>209</v>
      </c>
      <c r="D9" s="7" t="s">
        <v>354</v>
      </c>
      <c r="E9" s="8" t="s">
        <v>0</v>
      </c>
      <c r="F9" s="68">
        <f t="shared" si="0"/>
        <v>0</v>
      </c>
      <c r="G9" s="72"/>
      <c r="H9" s="72"/>
      <c r="I9" s="76">
        <f t="shared" si="1"/>
        <v>26</v>
      </c>
      <c r="J9" s="76">
        <v>26</v>
      </c>
      <c r="K9" s="76">
        <v>0</v>
      </c>
      <c r="L9" s="76">
        <v>0</v>
      </c>
      <c r="M9" s="77">
        <f t="shared" si="2"/>
        <v>0</v>
      </c>
    </row>
    <row r="10" spans="1:13" s="2" customFormat="1" ht="78.75">
      <c r="A10" s="14" t="s">
        <v>23</v>
      </c>
      <c r="B10" s="10" t="s">
        <v>209</v>
      </c>
      <c r="C10" s="10" t="s">
        <v>209</v>
      </c>
      <c r="D10" s="7" t="s">
        <v>355</v>
      </c>
      <c r="E10" s="8" t="s">
        <v>0</v>
      </c>
      <c r="F10" s="68">
        <f t="shared" si="0"/>
        <v>0</v>
      </c>
      <c r="G10" s="72"/>
      <c r="H10" s="72"/>
      <c r="I10" s="76">
        <f t="shared" si="1"/>
        <v>4</v>
      </c>
      <c r="J10" s="76">
        <v>4</v>
      </c>
      <c r="K10" s="76">
        <v>0</v>
      </c>
      <c r="L10" s="76">
        <v>0</v>
      </c>
      <c r="M10" s="77">
        <f t="shared" si="2"/>
        <v>0</v>
      </c>
    </row>
    <row r="11" spans="1:13" s="2" customFormat="1" ht="78.75">
      <c r="A11" s="14" t="s">
        <v>24</v>
      </c>
      <c r="B11" s="10" t="s">
        <v>209</v>
      </c>
      <c r="C11" s="10" t="s">
        <v>209</v>
      </c>
      <c r="D11" s="7" t="s">
        <v>356</v>
      </c>
      <c r="E11" s="8" t="s">
        <v>0</v>
      </c>
      <c r="F11" s="68">
        <f t="shared" si="0"/>
        <v>0</v>
      </c>
      <c r="G11" s="72"/>
      <c r="H11" s="72"/>
      <c r="I11" s="76">
        <f t="shared" si="1"/>
        <v>3</v>
      </c>
      <c r="J11" s="76">
        <v>3</v>
      </c>
      <c r="K11" s="76">
        <v>0</v>
      </c>
      <c r="L11" s="76">
        <v>0</v>
      </c>
      <c r="M11" s="77">
        <f t="shared" si="2"/>
        <v>0</v>
      </c>
    </row>
    <row r="12" spans="1:13" s="2" customFormat="1" ht="78.75">
      <c r="A12" s="14" t="s">
        <v>25</v>
      </c>
      <c r="B12" s="10" t="s">
        <v>209</v>
      </c>
      <c r="C12" s="10" t="s">
        <v>209</v>
      </c>
      <c r="D12" s="7" t="s">
        <v>357</v>
      </c>
      <c r="E12" s="8" t="s">
        <v>0</v>
      </c>
      <c r="F12" s="68">
        <f t="shared" si="0"/>
        <v>0</v>
      </c>
      <c r="G12" s="72"/>
      <c r="H12" s="72"/>
      <c r="I12" s="76">
        <f t="shared" si="1"/>
        <v>4</v>
      </c>
      <c r="J12" s="76">
        <v>4</v>
      </c>
      <c r="K12" s="76">
        <v>0</v>
      </c>
      <c r="L12" s="76">
        <v>0</v>
      </c>
      <c r="M12" s="77">
        <f t="shared" si="2"/>
        <v>0</v>
      </c>
    </row>
    <row r="13" spans="1:13" s="2" customFormat="1" ht="78.75">
      <c r="A13" s="14" t="s">
        <v>26</v>
      </c>
      <c r="B13" s="10" t="s">
        <v>209</v>
      </c>
      <c r="C13" s="10" t="s">
        <v>209</v>
      </c>
      <c r="D13" s="7" t="s">
        <v>358</v>
      </c>
      <c r="E13" s="8" t="s">
        <v>0</v>
      </c>
      <c r="F13" s="68">
        <f t="shared" si="0"/>
        <v>0</v>
      </c>
      <c r="G13" s="72"/>
      <c r="H13" s="72"/>
      <c r="I13" s="76">
        <f t="shared" si="1"/>
        <v>2</v>
      </c>
      <c r="J13" s="76">
        <v>2</v>
      </c>
      <c r="K13" s="76">
        <v>0</v>
      </c>
      <c r="L13" s="76">
        <v>0</v>
      </c>
      <c r="M13" s="77">
        <f t="shared" si="2"/>
        <v>0</v>
      </c>
    </row>
    <row r="14" spans="1:13" s="2" customFormat="1" ht="78.75">
      <c r="A14" s="14" t="s">
        <v>27</v>
      </c>
      <c r="B14" s="10" t="s">
        <v>209</v>
      </c>
      <c r="C14" s="10" t="s">
        <v>209</v>
      </c>
      <c r="D14" s="7" t="s">
        <v>359</v>
      </c>
      <c r="E14" s="8" t="s">
        <v>0</v>
      </c>
      <c r="F14" s="68">
        <f t="shared" si="0"/>
        <v>0</v>
      </c>
      <c r="G14" s="72"/>
      <c r="H14" s="72"/>
      <c r="I14" s="76">
        <f t="shared" si="1"/>
        <v>2</v>
      </c>
      <c r="J14" s="76">
        <v>2</v>
      </c>
      <c r="K14" s="76">
        <v>0</v>
      </c>
      <c r="L14" s="76">
        <v>0</v>
      </c>
      <c r="M14" s="77">
        <f t="shared" si="2"/>
        <v>0</v>
      </c>
    </row>
    <row r="15" spans="1:13" s="2" customFormat="1" ht="78.75">
      <c r="A15" s="14" t="s">
        <v>28</v>
      </c>
      <c r="B15" s="10" t="s">
        <v>209</v>
      </c>
      <c r="C15" s="10" t="s">
        <v>209</v>
      </c>
      <c r="D15" s="7" t="s">
        <v>360</v>
      </c>
      <c r="E15" s="8" t="s">
        <v>0</v>
      </c>
      <c r="F15" s="68">
        <f t="shared" si="0"/>
        <v>0</v>
      </c>
      <c r="G15" s="72"/>
      <c r="H15" s="72"/>
      <c r="I15" s="76">
        <f t="shared" si="1"/>
        <v>1</v>
      </c>
      <c r="J15" s="76">
        <v>1</v>
      </c>
      <c r="K15" s="76">
        <v>0</v>
      </c>
      <c r="L15" s="76">
        <v>0</v>
      </c>
      <c r="M15" s="77">
        <f t="shared" si="2"/>
        <v>0</v>
      </c>
    </row>
    <row r="16" spans="1:13" s="2" customFormat="1" ht="78.75">
      <c r="A16" s="14" t="s">
        <v>29</v>
      </c>
      <c r="B16" s="10" t="s">
        <v>209</v>
      </c>
      <c r="C16" s="10" t="s">
        <v>209</v>
      </c>
      <c r="D16" s="7" t="s">
        <v>361</v>
      </c>
      <c r="E16" s="8" t="s">
        <v>0</v>
      </c>
      <c r="F16" s="68">
        <f t="shared" si="0"/>
        <v>0</v>
      </c>
      <c r="G16" s="72"/>
      <c r="H16" s="72"/>
      <c r="I16" s="76">
        <f t="shared" si="1"/>
        <v>2</v>
      </c>
      <c r="J16" s="76">
        <v>2</v>
      </c>
      <c r="K16" s="76">
        <v>0</v>
      </c>
      <c r="L16" s="76">
        <v>0</v>
      </c>
      <c r="M16" s="77">
        <f t="shared" si="2"/>
        <v>0</v>
      </c>
    </row>
    <row r="17" spans="1:14" s="2" customFormat="1" ht="78.75">
      <c r="A17" s="14" t="s">
        <v>30</v>
      </c>
      <c r="B17" s="10" t="s">
        <v>209</v>
      </c>
      <c r="C17" s="10" t="s">
        <v>209</v>
      </c>
      <c r="D17" s="7" t="s">
        <v>362</v>
      </c>
      <c r="E17" s="8" t="s">
        <v>0</v>
      </c>
      <c r="F17" s="68">
        <f t="shared" si="0"/>
        <v>0</v>
      </c>
      <c r="G17" s="72"/>
      <c r="H17" s="72"/>
      <c r="I17" s="76">
        <f t="shared" si="1"/>
        <v>1</v>
      </c>
      <c r="J17" s="76">
        <v>1</v>
      </c>
      <c r="K17" s="76">
        <v>0</v>
      </c>
      <c r="L17" s="76">
        <v>0</v>
      </c>
      <c r="M17" s="77">
        <f t="shared" si="2"/>
        <v>0</v>
      </c>
    </row>
    <row r="18" spans="1:14" s="2" customFormat="1" ht="78.75">
      <c r="A18" s="14" t="s">
        <v>31</v>
      </c>
      <c r="B18" s="10" t="s">
        <v>209</v>
      </c>
      <c r="C18" s="10" t="s">
        <v>209</v>
      </c>
      <c r="D18" s="7" t="s">
        <v>363</v>
      </c>
      <c r="E18" s="8" t="s">
        <v>0</v>
      </c>
      <c r="F18" s="68">
        <f t="shared" si="0"/>
        <v>0</v>
      </c>
      <c r="G18" s="72"/>
      <c r="H18" s="72"/>
      <c r="I18" s="76">
        <f t="shared" si="1"/>
        <v>1</v>
      </c>
      <c r="J18" s="76">
        <v>1</v>
      </c>
      <c r="K18" s="76">
        <v>0</v>
      </c>
      <c r="L18" s="76">
        <v>0</v>
      </c>
      <c r="M18" s="77">
        <f t="shared" si="2"/>
        <v>0</v>
      </c>
    </row>
    <row r="19" spans="1:14" s="2" customFormat="1" ht="78.75">
      <c r="A19" s="14" t="s">
        <v>32</v>
      </c>
      <c r="B19" s="10" t="s">
        <v>209</v>
      </c>
      <c r="C19" s="10" t="s">
        <v>209</v>
      </c>
      <c r="D19" s="7" t="s">
        <v>364</v>
      </c>
      <c r="E19" s="8" t="s">
        <v>0</v>
      </c>
      <c r="F19" s="68">
        <f t="shared" si="0"/>
        <v>0</v>
      </c>
      <c r="G19" s="72"/>
      <c r="H19" s="72"/>
      <c r="I19" s="76">
        <f t="shared" si="1"/>
        <v>1</v>
      </c>
      <c r="J19" s="76">
        <v>1</v>
      </c>
      <c r="K19" s="76">
        <v>0</v>
      </c>
      <c r="L19" s="76">
        <v>0</v>
      </c>
      <c r="M19" s="77">
        <f t="shared" si="2"/>
        <v>0</v>
      </c>
    </row>
    <row r="20" spans="1:14" s="2" customFormat="1" ht="78.75">
      <c r="A20" s="14" t="s">
        <v>33</v>
      </c>
      <c r="B20" s="10" t="s">
        <v>209</v>
      </c>
      <c r="C20" s="10" t="s">
        <v>209</v>
      </c>
      <c r="D20" s="7" t="s">
        <v>365</v>
      </c>
      <c r="E20" s="8" t="s">
        <v>0</v>
      </c>
      <c r="F20" s="68">
        <f t="shared" si="0"/>
        <v>0</v>
      </c>
      <c r="G20" s="72"/>
      <c r="H20" s="72"/>
      <c r="I20" s="76">
        <f t="shared" si="1"/>
        <v>1</v>
      </c>
      <c r="J20" s="76">
        <v>1</v>
      </c>
      <c r="K20" s="76">
        <v>0</v>
      </c>
      <c r="L20" s="76">
        <v>0</v>
      </c>
      <c r="M20" s="77">
        <f t="shared" si="2"/>
        <v>0</v>
      </c>
    </row>
    <row r="21" spans="1:14" s="2" customFormat="1" ht="78.75">
      <c r="A21" s="14" t="s">
        <v>34</v>
      </c>
      <c r="B21" s="10" t="s">
        <v>209</v>
      </c>
      <c r="C21" s="10" t="s">
        <v>209</v>
      </c>
      <c r="D21" s="7" t="s">
        <v>366</v>
      </c>
      <c r="E21" s="8" t="s">
        <v>0</v>
      </c>
      <c r="F21" s="68">
        <f t="shared" si="0"/>
        <v>0</v>
      </c>
      <c r="G21" s="72"/>
      <c r="H21" s="72"/>
      <c r="I21" s="76">
        <f t="shared" si="1"/>
        <v>1</v>
      </c>
      <c r="J21" s="76">
        <v>1</v>
      </c>
      <c r="K21" s="76">
        <v>0</v>
      </c>
      <c r="L21" s="76">
        <v>0</v>
      </c>
      <c r="M21" s="77">
        <f t="shared" si="2"/>
        <v>0</v>
      </c>
    </row>
    <row r="22" spans="1:14" s="2" customFormat="1" ht="78.75">
      <c r="A22" s="14" t="s">
        <v>35</v>
      </c>
      <c r="B22" s="10" t="s">
        <v>209</v>
      </c>
      <c r="C22" s="10" t="s">
        <v>209</v>
      </c>
      <c r="D22" s="7" t="s">
        <v>367</v>
      </c>
      <c r="E22" s="8" t="s">
        <v>0</v>
      </c>
      <c r="F22" s="68">
        <f t="shared" si="0"/>
        <v>0</v>
      </c>
      <c r="G22" s="72"/>
      <c r="H22" s="72"/>
      <c r="I22" s="76">
        <f t="shared" si="1"/>
        <v>2</v>
      </c>
      <c r="J22" s="76">
        <v>2</v>
      </c>
      <c r="K22" s="76">
        <v>0</v>
      </c>
      <c r="L22" s="76">
        <v>0</v>
      </c>
      <c r="M22" s="77">
        <f t="shared" si="2"/>
        <v>0</v>
      </c>
    </row>
    <row r="23" spans="1:14" s="2" customFormat="1" ht="63">
      <c r="A23" s="14" t="s">
        <v>36</v>
      </c>
      <c r="B23" s="10" t="s">
        <v>209</v>
      </c>
      <c r="C23" s="10" t="s">
        <v>209</v>
      </c>
      <c r="D23" s="7" t="s">
        <v>368</v>
      </c>
      <c r="E23" s="8" t="s">
        <v>0</v>
      </c>
      <c r="F23" s="68">
        <f t="shared" si="0"/>
        <v>0</v>
      </c>
      <c r="G23" s="72"/>
      <c r="H23" s="72"/>
      <c r="I23" s="76">
        <f t="shared" si="1"/>
        <v>17</v>
      </c>
      <c r="J23" s="76">
        <v>7</v>
      </c>
      <c r="K23" s="76">
        <v>5</v>
      </c>
      <c r="L23" s="76">
        <v>5</v>
      </c>
      <c r="M23" s="77">
        <f t="shared" si="2"/>
        <v>0</v>
      </c>
    </row>
    <row r="24" spans="1:14" s="2" customFormat="1" ht="78.75">
      <c r="A24" s="14" t="s">
        <v>37</v>
      </c>
      <c r="B24" s="10" t="s">
        <v>209</v>
      </c>
      <c r="C24" s="10" t="s">
        <v>209</v>
      </c>
      <c r="D24" s="7" t="s">
        <v>369</v>
      </c>
      <c r="E24" s="8" t="s">
        <v>0</v>
      </c>
      <c r="F24" s="68">
        <f t="shared" si="0"/>
        <v>0</v>
      </c>
      <c r="G24" s="72"/>
      <c r="H24" s="72"/>
      <c r="I24" s="76">
        <f t="shared" si="1"/>
        <v>31</v>
      </c>
      <c r="J24" s="76">
        <v>0</v>
      </c>
      <c r="K24" s="76">
        <v>0</v>
      </c>
      <c r="L24" s="76">
        <v>31</v>
      </c>
      <c r="M24" s="77">
        <f t="shared" si="2"/>
        <v>0</v>
      </c>
    </row>
    <row r="25" spans="1:14" s="2" customFormat="1" ht="63">
      <c r="A25" s="14" t="s">
        <v>38</v>
      </c>
      <c r="B25" s="10" t="s">
        <v>209</v>
      </c>
      <c r="C25" s="10" t="s">
        <v>209</v>
      </c>
      <c r="D25" s="7" t="s">
        <v>370</v>
      </c>
      <c r="E25" s="8" t="s">
        <v>0</v>
      </c>
      <c r="F25" s="68">
        <f t="shared" si="0"/>
        <v>0</v>
      </c>
      <c r="G25" s="72"/>
      <c r="H25" s="72"/>
      <c r="I25" s="76">
        <f t="shared" si="1"/>
        <v>15</v>
      </c>
      <c r="J25" s="76">
        <v>9</v>
      </c>
      <c r="K25" s="76">
        <v>3</v>
      </c>
      <c r="L25" s="76">
        <v>3</v>
      </c>
      <c r="M25" s="77">
        <f t="shared" si="2"/>
        <v>0</v>
      </c>
    </row>
    <row r="26" spans="1:14" s="2" customFormat="1" ht="47.25">
      <c r="A26" s="14" t="s">
        <v>39</v>
      </c>
      <c r="B26" s="10" t="s">
        <v>209</v>
      </c>
      <c r="C26" s="10" t="s">
        <v>209</v>
      </c>
      <c r="D26" s="7" t="s">
        <v>371</v>
      </c>
      <c r="E26" s="8" t="s">
        <v>0</v>
      </c>
      <c r="F26" s="68">
        <f t="shared" si="0"/>
        <v>0</v>
      </c>
      <c r="G26" s="72"/>
      <c r="H26" s="72"/>
      <c r="I26" s="76">
        <f t="shared" si="1"/>
        <v>12</v>
      </c>
      <c r="J26" s="76">
        <v>0</v>
      </c>
      <c r="K26" s="76">
        <v>12</v>
      </c>
      <c r="L26" s="76">
        <v>0</v>
      </c>
      <c r="M26" s="77">
        <f t="shared" si="2"/>
        <v>0</v>
      </c>
    </row>
    <row r="27" spans="1:14" s="2" customFormat="1" ht="78.75">
      <c r="A27" s="14" t="s">
        <v>40</v>
      </c>
      <c r="B27" s="10" t="s">
        <v>209</v>
      </c>
      <c r="C27" s="10" t="s">
        <v>209</v>
      </c>
      <c r="D27" s="7" t="s">
        <v>372</v>
      </c>
      <c r="E27" s="8" t="s">
        <v>0</v>
      </c>
      <c r="F27" s="68">
        <f t="shared" si="0"/>
        <v>0</v>
      </c>
      <c r="G27" s="72"/>
      <c r="H27" s="72"/>
      <c r="I27" s="76">
        <f t="shared" si="1"/>
        <v>3</v>
      </c>
      <c r="J27" s="76">
        <v>3</v>
      </c>
      <c r="K27" s="76">
        <v>0</v>
      </c>
      <c r="L27" s="76">
        <v>0</v>
      </c>
      <c r="M27" s="77">
        <f t="shared" si="2"/>
        <v>0</v>
      </c>
    </row>
    <row r="28" spans="1:14" s="2" customFormat="1" ht="63">
      <c r="A28" s="14" t="s">
        <v>41</v>
      </c>
      <c r="B28" s="10" t="s">
        <v>209</v>
      </c>
      <c r="C28" s="10" t="s">
        <v>209</v>
      </c>
      <c r="D28" s="7" t="s">
        <v>373</v>
      </c>
      <c r="E28" s="8" t="s">
        <v>0</v>
      </c>
      <c r="F28" s="68">
        <f t="shared" si="0"/>
        <v>0</v>
      </c>
      <c r="G28" s="72"/>
      <c r="H28" s="72"/>
      <c r="I28" s="76">
        <f t="shared" si="1"/>
        <v>6</v>
      </c>
      <c r="J28" s="76">
        <v>6</v>
      </c>
      <c r="K28" s="76">
        <v>0</v>
      </c>
      <c r="L28" s="76">
        <v>0</v>
      </c>
      <c r="M28" s="77">
        <f t="shared" si="2"/>
        <v>0</v>
      </c>
    </row>
    <row r="29" spans="1:14" s="2" customFormat="1" ht="78.75">
      <c r="A29" s="14" t="s">
        <v>42</v>
      </c>
      <c r="B29" s="10" t="s">
        <v>209</v>
      </c>
      <c r="C29" s="10" t="s">
        <v>209</v>
      </c>
      <c r="D29" s="7" t="s">
        <v>374</v>
      </c>
      <c r="E29" s="8" t="s">
        <v>0</v>
      </c>
      <c r="F29" s="68">
        <f t="shared" si="0"/>
        <v>0</v>
      </c>
      <c r="G29" s="72"/>
      <c r="H29" s="72"/>
      <c r="I29" s="76">
        <f t="shared" si="1"/>
        <v>4</v>
      </c>
      <c r="J29" s="76">
        <v>0</v>
      </c>
      <c r="K29" s="76">
        <v>4</v>
      </c>
      <c r="L29" s="76">
        <v>0</v>
      </c>
      <c r="M29" s="77">
        <f t="shared" si="2"/>
        <v>0</v>
      </c>
    </row>
    <row r="30" spans="1:14" s="2" customFormat="1" ht="63">
      <c r="A30" s="14" t="s">
        <v>43</v>
      </c>
      <c r="B30" s="10" t="s">
        <v>209</v>
      </c>
      <c r="C30" s="10" t="s">
        <v>209</v>
      </c>
      <c r="D30" s="22" t="s">
        <v>385</v>
      </c>
      <c r="E30" s="23" t="s">
        <v>90</v>
      </c>
      <c r="F30" s="72">
        <f t="shared" si="0"/>
        <v>0</v>
      </c>
      <c r="G30" s="72"/>
      <c r="H30" s="72"/>
      <c r="I30" s="161">
        <f t="shared" si="1"/>
        <v>45</v>
      </c>
      <c r="J30" s="161">
        <v>45</v>
      </c>
      <c r="K30" s="161">
        <v>0</v>
      </c>
      <c r="L30" s="161">
        <v>0</v>
      </c>
      <c r="M30" s="81">
        <f t="shared" si="2"/>
        <v>0</v>
      </c>
    </row>
    <row r="31" spans="1:14" s="2" customFormat="1">
      <c r="A31" s="14" t="s">
        <v>44</v>
      </c>
      <c r="B31" s="10" t="s">
        <v>209</v>
      </c>
      <c r="C31" s="10" t="s">
        <v>209</v>
      </c>
      <c r="D31" s="22" t="s">
        <v>386</v>
      </c>
      <c r="E31" s="23" t="s">
        <v>0</v>
      </c>
      <c r="F31" s="72">
        <f t="shared" si="0"/>
        <v>0</v>
      </c>
      <c r="G31" s="72"/>
      <c r="H31" s="72"/>
      <c r="I31" s="161">
        <f t="shared" si="1"/>
        <v>4</v>
      </c>
      <c r="J31" s="161">
        <v>4</v>
      </c>
      <c r="K31" s="161">
        <v>0</v>
      </c>
      <c r="L31" s="161">
        <v>0</v>
      </c>
      <c r="M31" s="81">
        <f t="shared" si="2"/>
        <v>0</v>
      </c>
      <c r="N31" s="162"/>
    </row>
    <row r="32" spans="1:14" s="2" customFormat="1" ht="78.75">
      <c r="A32" s="14" t="s">
        <v>45</v>
      </c>
      <c r="B32" s="10" t="s">
        <v>209</v>
      </c>
      <c r="C32" s="10" t="s">
        <v>209</v>
      </c>
      <c r="D32" s="7" t="s">
        <v>375</v>
      </c>
      <c r="E32" s="8" t="s">
        <v>0</v>
      </c>
      <c r="F32" s="68">
        <f t="shared" si="0"/>
        <v>0</v>
      </c>
      <c r="G32" s="72"/>
      <c r="H32" s="72"/>
      <c r="I32" s="76">
        <f t="shared" si="1"/>
        <v>4</v>
      </c>
      <c r="J32" s="76">
        <v>4</v>
      </c>
      <c r="K32" s="76">
        <v>0</v>
      </c>
      <c r="L32" s="76">
        <v>0</v>
      </c>
      <c r="M32" s="77">
        <f t="shared" si="2"/>
        <v>0</v>
      </c>
      <c r="N32" s="162"/>
    </row>
    <row r="33" spans="1:13" s="2" customFormat="1" ht="63">
      <c r="A33" s="14" t="s">
        <v>46</v>
      </c>
      <c r="B33" s="10" t="s">
        <v>209</v>
      </c>
      <c r="C33" s="10" t="s">
        <v>209</v>
      </c>
      <c r="D33" s="7" t="s">
        <v>377</v>
      </c>
      <c r="E33" s="8" t="s">
        <v>0</v>
      </c>
      <c r="F33" s="68">
        <f t="shared" si="0"/>
        <v>0</v>
      </c>
      <c r="G33" s="72"/>
      <c r="H33" s="72"/>
      <c r="I33" s="76">
        <f t="shared" si="1"/>
        <v>5</v>
      </c>
      <c r="J33" s="76">
        <v>1</v>
      </c>
      <c r="K33" s="76">
        <v>3</v>
      </c>
      <c r="L33" s="76">
        <v>1</v>
      </c>
      <c r="M33" s="77">
        <f t="shared" si="2"/>
        <v>0</v>
      </c>
    </row>
    <row r="34" spans="1:13" s="2" customFormat="1" ht="78.75">
      <c r="A34" s="14" t="s">
        <v>47</v>
      </c>
      <c r="B34" s="10" t="s">
        <v>209</v>
      </c>
      <c r="C34" s="10" t="s">
        <v>209</v>
      </c>
      <c r="D34" s="7" t="s">
        <v>378</v>
      </c>
      <c r="E34" s="8" t="s">
        <v>0</v>
      </c>
      <c r="F34" s="68">
        <f t="shared" si="0"/>
        <v>0</v>
      </c>
      <c r="G34" s="72"/>
      <c r="H34" s="72"/>
      <c r="I34" s="76">
        <f t="shared" si="1"/>
        <v>3</v>
      </c>
      <c r="J34" s="76">
        <v>0</v>
      </c>
      <c r="K34" s="76">
        <v>1</v>
      </c>
      <c r="L34" s="76">
        <v>2</v>
      </c>
      <c r="M34" s="77">
        <f t="shared" si="2"/>
        <v>0</v>
      </c>
    </row>
    <row r="35" spans="1:13" s="2" customFormat="1" ht="78.75">
      <c r="A35" s="14" t="s">
        <v>345</v>
      </c>
      <c r="B35" s="10" t="s">
        <v>209</v>
      </c>
      <c r="C35" s="10" t="s">
        <v>209</v>
      </c>
      <c r="D35" s="7" t="s">
        <v>379</v>
      </c>
      <c r="E35" s="8" t="s">
        <v>0</v>
      </c>
      <c r="F35" s="68">
        <f t="shared" si="0"/>
        <v>0</v>
      </c>
      <c r="G35" s="72"/>
      <c r="H35" s="72"/>
      <c r="I35" s="76">
        <f t="shared" si="1"/>
        <v>9</v>
      </c>
      <c r="J35" s="76">
        <v>9</v>
      </c>
      <c r="K35" s="76">
        <v>0</v>
      </c>
      <c r="L35" s="76">
        <v>0</v>
      </c>
      <c r="M35" s="77">
        <f t="shared" si="2"/>
        <v>0</v>
      </c>
    </row>
    <row r="36" spans="1:13" ht="78.75">
      <c r="A36" s="14" t="s">
        <v>346</v>
      </c>
      <c r="B36" s="10" t="s">
        <v>209</v>
      </c>
      <c r="C36" s="10" t="s">
        <v>209</v>
      </c>
      <c r="D36" s="7" t="s">
        <v>380</v>
      </c>
      <c r="E36" s="8" t="s">
        <v>0</v>
      </c>
      <c r="F36" s="68">
        <f t="shared" si="0"/>
        <v>0</v>
      </c>
      <c r="G36" s="72"/>
      <c r="H36" s="72"/>
      <c r="I36" s="76">
        <f t="shared" si="1"/>
        <v>1</v>
      </c>
      <c r="J36" s="76">
        <v>1</v>
      </c>
      <c r="K36" s="76">
        <v>0</v>
      </c>
      <c r="L36" s="76">
        <v>0</v>
      </c>
      <c r="M36" s="77">
        <f t="shared" si="2"/>
        <v>0</v>
      </c>
    </row>
    <row r="37" spans="1:13" ht="63">
      <c r="A37" s="14" t="s">
        <v>347</v>
      </c>
      <c r="B37" s="10" t="s">
        <v>209</v>
      </c>
      <c r="C37" s="10" t="s">
        <v>209</v>
      </c>
      <c r="D37" s="7" t="s">
        <v>381</v>
      </c>
      <c r="E37" s="8" t="s">
        <v>0</v>
      </c>
      <c r="F37" s="68">
        <f t="shared" si="0"/>
        <v>0</v>
      </c>
      <c r="G37" s="72"/>
      <c r="H37" s="72"/>
      <c r="I37" s="76">
        <f t="shared" si="1"/>
        <v>5</v>
      </c>
      <c r="J37" s="76">
        <v>1</v>
      </c>
      <c r="K37" s="76">
        <v>2</v>
      </c>
      <c r="L37" s="76">
        <v>2</v>
      </c>
      <c r="M37" s="77">
        <f t="shared" si="2"/>
        <v>0</v>
      </c>
    </row>
    <row r="38" spans="1:13" ht="63">
      <c r="A38" s="14" t="s">
        <v>348</v>
      </c>
      <c r="B38" s="10" t="s">
        <v>209</v>
      </c>
      <c r="C38" s="10" t="s">
        <v>209</v>
      </c>
      <c r="D38" s="7" t="s">
        <v>382</v>
      </c>
      <c r="E38" s="8" t="s">
        <v>0</v>
      </c>
      <c r="F38" s="68">
        <f t="shared" si="0"/>
        <v>0</v>
      </c>
      <c r="G38" s="72"/>
      <c r="H38" s="72"/>
      <c r="I38" s="76">
        <f t="shared" si="1"/>
        <v>34</v>
      </c>
      <c r="J38" s="76">
        <v>22</v>
      </c>
      <c r="K38" s="76">
        <v>7</v>
      </c>
      <c r="L38" s="76">
        <v>5</v>
      </c>
      <c r="M38" s="77">
        <f t="shared" si="2"/>
        <v>0</v>
      </c>
    </row>
    <row r="39" spans="1:13" ht="63">
      <c r="A39" s="14" t="s">
        <v>349</v>
      </c>
      <c r="B39" s="10" t="s">
        <v>209</v>
      </c>
      <c r="C39" s="10" t="s">
        <v>209</v>
      </c>
      <c r="D39" s="7" t="s">
        <v>376</v>
      </c>
      <c r="E39" s="8" t="s">
        <v>0</v>
      </c>
      <c r="F39" s="68">
        <f t="shared" si="0"/>
        <v>0</v>
      </c>
      <c r="G39" s="72"/>
      <c r="H39" s="72"/>
      <c r="I39" s="76">
        <f t="shared" si="1"/>
        <v>4</v>
      </c>
      <c r="J39" s="76">
        <v>4</v>
      </c>
      <c r="K39" s="76">
        <v>0</v>
      </c>
      <c r="L39" s="76">
        <v>0</v>
      </c>
      <c r="M39" s="77">
        <f t="shared" si="2"/>
        <v>0</v>
      </c>
    </row>
    <row r="40" spans="1:13">
      <c r="A40" s="14" t="s">
        <v>384</v>
      </c>
      <c r="B40" s="10" t="s">
        <v>209</v>
      </c>
      <c r="C40" s="10" t="s">
        <v>209</v>
      </c>
      <c r="D40" s="7" t="s">
        <v>388</v>
      </c>
      <c r="E40" s="8" t="s">
        <v>0</v>
      </c>
      <c r="F40" s="68">
        <f t="shared" si="0"/>
        <v>0</v>
      </c>
      <c r="G40" s="72"/>
      <c r="H40" s="72"/>
      <c r="I40" s="76">
        <f t="shared" si="1"/>
        <v>2</v>
      </c>
      <c r="J40" s="76">
        <v>2</v>
      </c>
      <c r="K40" s="76">
        <v>0</v>
      </c>
      <c r="L40" s="76">
        <v>0</v>
      </c>
      <c r="M40" s="77">
        <f t="shared" si="2"/>
        <v>0</v>
      </c>
    </row>
    <row r="41" spans="1:13" ht="142.5" thickBot="1">
      <c r="A41" s="15" t="s">
        <v>387</v>
      </c>
      <c r="B41" s="16" t="s">
        <v>209</v>
      </c>
      <c r="C41" s="16" t="s">
        <v>209</v>
      </c>
      <c r="D41" s="18" t="s">
        <v>389</v>
      </c>
      <c r="E41" s="17" t="s">
        <v>0</v>
      </c>
      <c r="F41" s="69">
        <f t="shared" si="0"/>
        <v>0</v>
      </c>
      <c r="G41" s="73"/>
      <c r="H41" s="73"/>
      <c r="I41" s="78">
        <f t="shared" si="1"/>
        <v>1</v>
      </c>
      <c r="J41" s="78">
        <v>1</v>
      </c>
      <c r="K41" s="78">
        <v>0</v>
      </c>
      <c r="L41" s="78">
        <v>0</v>
      </c>
      <c r="M41" s="79">
        <f t="shared" si="2"/>
        <v>0</v>
      </c>
    </row>
    <row r="42" spans="1:13" ht="16.5" thickTop="1">
      <c r="A42" s="54"/>
      <c r="B42" s="54"/>
      <c r="C42" s="54"/>
      <c r="D42" s="57"/>
    </row>
    <row r="43" spans="1:13">
      <c r="A43" s="54"/>
      <c r="B43" s="54"/>
      <c r="C43" s="54"/>
      <c r="D43" s="57"/>
    </row>
    <row r="44" spans="1:13">
      <c r="A44" s="54"/>
      <c r="B44" s="54"/>
      <c r="C44" s="54"/>
      <c r="D44" s="57"/>
    </row>
    <row r="45" spans="1:13">
      <c r="A45" s="54"/>
      <c r="B45" s="54"/>
      <c r="C45" s="54"/>
      <c r="D45" s="57"/>
    </row>
    <row r="46" spans="1:13">
      <c r="A46" s="54"/>
      <c r="B46" s="54"/>
      <c r="C46" s="54"/>
      <c r="D46" s="57"/>
    </row>
    <row r="47" spans="1:13">
      <c r="A47" s="54"/>
      <c r="B47" s="54"/>
      <c r="C47" s="54"/>
      <c r="D47" s="57"/>
    </row>
    <row r="48" spans="1:13">
      <c r="A48" s="54"/>
      <c r="B48" s="54"/>
      <c r="C48" s="54"/>
      <c r="D48" s="57"/>
    </row>
    <row r="49" spans="1:4">
      <c r="A49" s="54"/>
      <c r="B49" s="54"/>
      <c r="C49" s="54"/>
      <c r="D49" s="57"/>
    </row>
    <row r="50" spans="1:4">
      <c r="A50" s="54"/>
      <c r="B50" s="54"/>
      <c r="C50" s="54"/>
      <c r="D50" s="57"/>
    </row>
    <row r="51" spans="1:4">
      <c r="A51" s="54"/>
      <c r="B51" s="54"/>
      <c r="C51" s="54"/>
      <c r="D51" s="57"/>
    </row>
    <row r="52" spans="1:4">
      <c r="A52" s="54"/>
      <c r="B52" s="54"/>
      <c r="C52" s="54"/>
      <c r="D52" s="57"/>
    </row>
    <row r="53" spans="1:4">
      <c r="A53" s="54"/>
      <c r="B53" s="54"/>
      <c r="C53" s="54"/>
      <c r="D53" s="57"/>
    </row>
    <row r="54" spans="1:4">
      <c r="A54" s="54"/>
      <c r="B54" s="54"/>
      <c r="C54" s="54"/>
      <c r="D54" s="57"/>
    </row>
    <row r="55" spans="1:4">
      <c r="A55" s="54"/>
      <c r="B55" s="54"/>
      <c r="C55" s="54"/>
      <c r="D55" s="57"/>
    </row>
    <row r="56" spans="1:4">
      <c r="A56" s="54"/>
      <c r="B56" s="54"/>
      <c r="C56" s="54"/>
      <c r="D56" s="57"/>
    </row>
    <row r="57" spans="1:4">
      <c r="A57" s="54"/>
      <c r="B57" s="54"/>
      <c r="C57" s="54"/>
      <c r="D57" s="57"/>
    </row>
    <row r="58" spans="1:4">
      <c r="A58" s="54"/>
      <c r="B58" s="54"/>
      <c r="C58" s="54"/>
      <c r="D58" s="57"/>
    </row>
    <row r="59" spans="1:4">
      <c r="A59" s="54"/>
      <c r="B59" s="54"/>
      <c r="C59" s="54"/>
      <c r="D59" s="57"/>
    </row>
    <row r="60" spans="1:4">
      <c r="A60" s="54"/>
      <c r="B60" s="54"/>
      <c r="C60" s="54"/>
      <c r="D60" s="57"/>
    </row>
    <row r="61" spans="1:4">
      <c r="A61" s="54"/>
      <c r="B61" s="54"/>
      <c r="C61" s="54"/>
      <c r="D61" s="57"/>
    </row>
    <row r="62" spans="1:4">
      <c r="A62" s="54"/>
      <c r="B62" s="54"/>
      <c r="C62" s="54"/>
      <c r="D62" s="57"/>
    </row>
    <row r="63" spans="1:4">
      <c r="A63" s="54"/>
      <c r="B63" s="54"/>
      <c r="C63" s="54"/>
      <c r="D63" s="57"/>
    </row>
    <row r="64" spans="1:4">
      <c r="A64" s="54"/>
      <c r="B64" s="54"/>
      <c r="C64" s="54"/>
      <c r="D64" s="57"/>
    </row>
    <row r="65" spans="1:4">
      <c r="A65" s="54"/>
      <c r="B65" s="54"/>
      <c r="C65" s="54"/>
      <c r="D65" s="57"/>
    </row>
    <row r="66" spans="1:4">
      <c r="A66" s="54"/>
      <c r="B66" s="54"/>
      <c r="C66" s="54"/>
      <c r="D66" s="57"/>
    </row>
    <row r="67" spans="1:4">
      <c r="A67" s="54"/>
      <c r="B67" s="54"/>
      <c r="C67" s="54"/>
      <c r="D67" s="57"/>
    </row>
    <row r="68" spans="1:4">
      <c r="A68" s="54"/>
      <c r="B68" s="54"/>
      <c r="C68" s="54"/>
      <c r="D68" s="57"/>
    </row>
    <row r="69" spans="1:4">
      <c r="A69" s="54"/>
      <c r="B69" s="54"/>
      <c r="C69" s="54"/>
      <c r="D69" s="57"/>
    </row>
    <row r="70" spans="1:4">
      <c r="A70" s="54"/>
      <c r="B70" s="54"/>
      <c r="C70" s="54"/>
      <c r="D70" s="57"/>
    </row>
    <row r="71" spans="1:4">
      <c r="A71" s="54"/>
      <c r="B71" s="54"/>
      <c r="C71" s="54"/>
      <c r="D71" s="57"/>
    </row>
    <row r="72" spans="1:4">
      <c r="A72" s="54"/>
      <c r="B72" s="54"/>
      <c r="C72" s="54"/>
      <c r="D72" s="57"/>
    </row>
    <row r="73" spans="1:4">
      <c r="A73" s="54"/>
      <c r="B73" s="54"/>
      <c r="C73" s="54"/>
      <c r="D73" s="57"/>
    </row>
    <row r="74" spans="1:4">
      <c r="A74" s="54"/>
      <c r="B74" s="54"/>
      <c r="C74" s="54"/>
      <c r="D74" s="57"/>
    </row>
    <row r="75" spans="1:4">
      <c r="A75" s="54"/>
      <c r="B75" s="54"/>
      <c r="C75" s="54"/>
      <c r="D75" s="57"/>
    </row>
    <row r="76" spans="1:4">
      <c r="A76" s="54"/>
      <c r="B76" s="54"/>
      <c r="C76" s="54"/>
      <c r="D76" s="57"/>
    </row>
    <row r="77" spans="1:4">
      <c r="A77" s="54"/>
      <c r="B77" s="54"/>
      <c r="C77" s="54"/>
      <c r="D77" s="57"/>
    </row>
    <row r="78" spans="1:4">
      <c r="A78" s="54"/>
      <c r="B78" s="54"/>
      <c r="C78" s="54"/>
      <c r="D78" s="57"/>
    </row>
    <row r="79" spans="1:4">
      <c r="A79" s="54"/>
      <c r="B79" s="54"/>
      <c r="C79" s="54"/>
      <c r="D79" s="57"/>
    </row>
    <row r="80" spans="1:4">
      <c r="A80" s="54"/>
      <c r="B80" s="54"/>
      <c r="C80" s="54"/>
      <c r="D80" s="57"/>
    </row>
    <row r="81" spans="1:4">
      <c r="A81" s="54"/>
      <c r="B81" s="54"/>
      <c r="C81" s="54"/>
      <c r="D81" s="57"/>
    </row>
    <row r="82" spans="1:4">
      <c r="A82" s="54"/>
      <c r="B82" s="54"/>
      <c r="C82" s="54"/>
      <c r="D82" s="57"/>
    </row>
    <row r="83" spans="1:4">
      <c r="A83" s="54"/>
      <c r="B83" s="54"/>
      <c r="C83" s="54"/>
      <c r="D83" s="57"/>
    </row>
    <row r="84" spans="1:4">
      <c r="A84" s="54"/>
      <c r="B84" s="54"/>
      <c r="C84" s="54"/>
      <c r="D84" s="57"/>
    </row>
    <row r="85" spans="1:4">
      <c r="A85" s="54"/>
      <c r="B85" s="54"/>
      <c r="C85" s="54"/>
      <c r="D85" s="57"/>
    </row>
    <row r="86" spans="1:4">
      <c r="A86" s="54"/>
      <c r="B86" s="54"/>
      <c r="C86" s="54"/>
      <c r="D86" s="57"/>
    </row>
    <row r="87" spans="1:4">
      <c r="A87" s="54"/>
      <c r="B87" s="54"/>
      <c r="C87" s="54"/>
      <c r="D87" s="57"/>
    </row>
    <row r="88" spans="1:4">
      <c r="A88" s="54"/>
      <c r="B88" s="54"/>
      <c r="C88" s="54"/>
      <c r="D88" s="57"/>
    </row>
    <row r="89" spans="1:4">
      <c r="A89" s="54"/>
      <c r="B89" s="54"/>
      <c r="C89" s="54"/>
      <c r="D89" s="57"/>
    </row>
    <row r="90" spans="1:4">
      <c r="A90" s="54"/>
      <c r="B90" s="54"/>
      <c r="C90" s="54"/>
      <c r="D90" s="57"/>
    </row>
    <row r="91" spans="1:4">
      <c r="A91" s="54"/>
      <c r="B91" s="54"/>
      <c r="C91" s="54"/>
      <c r="D91" s="57"/>
    </row>
    <row r="92" spans="1:4">
      <c r="A92" s="54"/>
      <c r="B92" s="54"/>
      <c r="C92" s="54"/>
      <c r="D92" s="57"/>
    </row>
    <row r="93" spans="1:4">
      <c r="A93" s="54"/>
      <c r="B93" s="54"/>
      <c r="C93" s="54"/>
      <c r="D93" s="57"/>
    </row>
    <row r="94" spans="1:4">
      <c r="A94" s="54"/>
      <c r="B94" s="54"/>
      <c r="C94" s="54"/>
      <c r="D94" s="57"/>
    </row>
    <row r="95" spans="1:4">
      <c r="A95" s="54"/>
      <c r="B95" s="54"/>
      <c r="C95" s="54"/>
      <c r="D95" s="57"/>
    </row>
    <row r="96" spans="1:4">
      <c r="A96" s="54"/>
      <c r="B96" s="54"/>
      <c r="C96" s="54"/>
      <c r="D96" s="57"/>
    </row>
    <row r="97" spans="1:4">
      <c r="A97" s="54"/>
      <c r="B97" s="54"/>
      <c r="C97" s="54"/>
      <c r="D97" s="57"/>
    </row>
    <row r="98" spans="1:4">
      <c r="A98" s="54"/>
      <c r="B98" s="54"/>
      <c r="C98" s="54"/>
      <c r="D98" s="57"/>
    </row>
    <row r="99" spans="1:4">
      <c r="A99" s="54"/>
      <c r="B99" s="54"/>
      <c r="C99" s="54"/>
      <c r="D99" s="57"/>
    </row>
    <row r="100" spans="1:4">
      <c r="A100" s="54"/>
      <c r="B100" s="54"/>
      <c r="C100" s="54"/>
      <c r="D100" s="57"/>
    </row>
    <row r="101" spans="1:4">
      <c r="A101" s="54"/>
      <c r="B101" s="54"/>
      <c r="C101" s="54"/>
      <c r="D101" s="57"/>
    </row>
    <row r="102" spans="1:4">
      <c r="A102" s="54"/>
      <c r="B102" s="54"/>
      <c r="C102" s="54"/>
      <c r="D102" s="57"/>
    </row>
    <row r="103" spans="1:4">
      <c r="A103" s="54"/>
      <c r="B103" s="54"/>
      <c r="C103" s="54"/>
      <c r="D103" s="57"/>
    </row>
    <row r="104" spans="1:4">
      <c r="A104" s="54"/>
      <c r="B104" s="54"/>
      <c r="C104" s="54"/>
      <c r="D104" s="57"/>
    </row>
    <row r="105" spans="1:4">
      <c r="A105" s="54"/>
      <c r="B105" s="54"/>
      <c r="C105" s="54"/>
      <c r="D105" s="57"/>
    </row>
    <row r="106" spans="1:4">
      <c r="A106" s="54"/>
      <c r="B106" s="54"/>
      <c r="C106" s="54"/>
      <c r="D106" s="57"/>
    </row>
    <row r="107" spans="1:4">
      <c r="A107" s="54"/>
      <c r="B107" s="54"/>
      <c r="C107" s="54"/>
      <c r="D107" s="57"/>
    </row>
    <row r="108" spans="1:4">
      <c r="A108" s="54"/>
      <c r="B108" s="54"/>
      <c r="C108" s="54"/>
      <c r="D108" s="57"/>
    </row>
    <row r="109" spans="1:4">
      <c r="A109" s="54"/>
      <c r="B109" s="54"/>
      <c r="C109" s="54"/>
      <c r="D109" s="57"/>
    </row>
    <row r="110" spans="1:4">
      <c r="A110" s="54"/>
      <c r="B110" s="54"/>
      <c r="C110" s="54"/>
      <c r="D110" s="57"/>
    </row>
    <row r="111" spans="1:4">
      <c r="A111" s="54"/>
      <c r="B111" s="54"/>
      <c r="C111" s="54"/>
      <c r="D111" s="57"/>
    </row>
    <row r="112" spans="1:4">
      <c r="A112" s="54"/>
      <c r="B112" s="54"/>
      <c r="C112" s="54"/>
      <c r="D112" s="57"/>
    </row>
    <row r="113" spans="1:4">
      <c r="A113" s="54"/>
      <c r="B113" s="54"/>
      <c r="C113" s="54"/>
      <c r="D113" s="57"/>
    </row>
    <row r="114" spans="1:4">
      <c r="A114" s="54"/>
      <c r="B114" s="54"/>
      <c r="C114" s="54"/>
      <c r="D114" s="57"/>
    </row>
    <row r="115" spans="1:4">
      <c r="A115" s="54"/>
      <c r="B115" s="54"/>
      <c r="C115" s="54"/>
      <c r="D115" s="57"/>
    </row>
    <row r="116" spans="1:4">
      <c r="A116" s="54"/>
      <c r="B116" s="54"/>
      <c r="C116" s="54"/>
      <c r="D116" s="57"/>
    </row>
    <row r="117" spans="1:4">
      <c r="A117" s="54"/>
      <c r="B117" s="54"/>
      <c r="C117" s="54"/>
      <c r="D117" s="57"/>
    </row>
    <row r="118" spans="1:4">
      <c r="A118" s="54"/>
      <c r="B118" s="54"/>
      <c r="C118" s="54"/>
      <c r="D118" s="57"/>
    </row>
    <row r="119" spans="1:4">
      <c r="A119" s="54"/>
      <c r="B119" s="54"/>
      <c r="C119" s="54"/>
      <c r="D119" s="57"/>
    </row>
    <row r="120" spans="1:4">
      <c r="A120" s="54"/>
      <c r="B120" s="54"/>
      <c r="C120" s="54"/>
      <c r="D120" s="57"/>
    </row>
    <row r="121" spans="1:4">
      <c r="A121" s="54"/>
      <c r="B121" s="54"/>
      <c r="C121" s="54"/>
      <c r="D121" s="57"/>
    </row>
    <row r="122" spans="1:4">
      <c r="A122" s="54"/>
      <c r="B122" s="54"/>
      <c r="C122" s="54"/>
      <c r="D122" s="57"/>
    </row>
    <row r="123" spans="1:4">
      <c r="A123" s="54"/>
      <c r="B123" s="54"/>
      <c r="C123" s="54"/>
      <c r="D123" s="57"/>
    </row>
    <row r="124" spans="1:4">
      <c r="A124" s="54"/>
      <c r="B124" s="54"/>
      <c r="C124" s="54"/>
      <c r="D124" s="57"/>
    </row>
    <row r="125" spans="1:4">
      <c r="A125" s="54"/>
      <c r="B125" s="54"/>
      <c r="C125" s="54"/>
      <c r="D125" s="57"/>
    </row>
    <row r="126" spans="1:4">
      <c r="A126" s="54"/>
      <c r="B126" s="54"/>
      <c r="C126" s="54"/>
      <c r="D126" s="57"/>
    </row>
    <row r="127" spans="1:4">
      <c r="A127" s="54"/>
      <c r="B127" s="54"/>
      <c r="C127" s="54"/>
      <c r="D127" s="57"/>
    </row>
    <row r="128" spans="1:4">
      <c r="A128" s="54"/>
      <c r="B128" s="54"/>
      <c r="C128" s="54"/>
      <c r="D128" s="57"/>
    </row>
    <row r="129" spans="1:4">
      <c r="A129" s="54"/>
      <c r="B129" s="54"/>
      <c r="C129" s="54"/>
      <c r="D129" s="57"/>
    </row>
    <row r="130" spans="1:4">
      <c r="A130" s="54"/>
      <c r="B130" s="54"/>
      <c r="C130" s="54"/>
      <c r="D130" s="57"/>
    </row>
    <row r="131" spans="1:4">
      <c r="A131" s="54"/>
      <c r="B131" s="54"/>
      <c r="C131" s="54"/>
      <c r="D131" s="57"/>
    </row>
    <row r="132" spans="1:4">
      <c r="A132" s="54"/>
      <c r="B132" s="54"/>
      <c r="C132" s="54"/>
      <c r="D132" s="57"/>
    </row>
    <row r="133" spans="1:4">
      <c r="A133" s="54"/>
      <c r="B133" s="54"/>
      <c r="C133" s="54"/>
      <c r="D133" s="57"/>
    </row>
    <row r="134" spans="1:4">
      <c r="A134" s="54"/>
      <c r="B134" s="54"/>
      <c r="C134" s="54"/>
      <c r="D134" s="57"/>
    </row>
    <row r="135" spans="1:4">
      <c r="A135" s="54"/>
      <c r="B135" s="54"/>
      <c r="C135" s="54"/>
      <c r="D135" s="57"/>
    </row>
    <row r="136" spans="1:4">
      <c r="A136" s="54"/>
      <c r="B136" s="54"/>
      <c r="C136" s="54"/>
      <c r="D136" s="57"/>
    </row>
    <row r="137" spans="1:4">
      <c r="A137" s="54"/>
      <c r="B137" s="54"/>
      <c r="C137" s="54"/>
      <c r="D137" s="57"/>
    </row>
    <row r="138" spans="1:4">
      <c r="A138" s="54"/>
      <c r="B138" s="54"/>
      <c r="C138" s="54"/>
      <c r="D138" s="57"/>
    </row>
    <row r="139" spans="1:4">
      <c r="A139" s="54"/>
      <c r="B139" s="54"/>
      <c r="C139" s="54"/>
      <c r="D139" s="57"/>
    </row>
    <row r="140" spans="1:4">
      <c r="A140" s="54"/>
      <c r="B140" s="54"/>
      <c r="C140" s="54"/>
      <c r="D140" s="57"/>
    </row>
    <row r="141" spans="1:4">
      <c r="A141" s="54"/>
      <c r="B141" s="54"/>
      <c r="C141" s="54"/>
      <c r="D141" s="57"/>
    </row>
    <row r="142" spans="1:4">
      <c r="A142" s="54"/>
      <c r="B142" s="54"/>
      <c r="C142" s="54"/>
      <c r="D142" s="57"/>
    </row>
    <row r="143" spans="1:4">
      <c r="A143" s="54"/>
      <c r="B143" s="54"/>
      <c r="C143" s="54"/>
      <c r="D143" s="57"/>
    </row>
    <row r="144" spans="1:4">
      <c r="A144" s="54"/>
      <c r="B144" s="54"/>
      <c r="C144" s="54"/>
      <c r="D144" s="57"/>
    </row>
    <row r="145" spans="1:4">
      <c r="A145" s="54"/>
      <c r="B145" s="54"/>
      <c r="C145" s="54"/>
      <c r="D145" s="57"/>
    </row>
    <row r="146" spans="1:4">
      <c r="A146" s="54"/>
      <c r="B146" s="54"/>
      <c r="C146" s="54"/>
      <c r="D146" s="57"/>
    </row>
    <row r="147" spans="1:4">
      <c r="A147" s="54"/>
      <c r="B147" s="54"/>
      <c r="C147" s="54"/>
      <c r="D147" s="57"/>
    </row>
    <row r="148" spans="1:4">
      <c r="A148" s="54"/>
      <c r="B148" s="54"/>
      <c r="C148" s="54"/>
      <c r="D148" s="57"/>
    </row>
    <row r="149" spans="1:4">
      <c r="A149" s="54"/>
      <c r="B149" s="54"/>
      <c r="C149" s="54"/>
      <c r="D149" s="57"/>
    </row>
    <row r="150" spans="1:4">
      <c r="A150" s="54"/>
      <c r="B150" s="54"/>
      <c r="C150" s="54"/>
      <c r="D150" s="57"/>
    </row>
    <row r="151" spans="1:4">
      <c r="A151" s="54"/>
      <c r="B151" s="54"/>
      <c r="C151" s="54"/>
      <c r="D151" s="57"/>
    </row>
    <row r="152" spans="1:4">
      <c r="A152" s="54"/>
      <c r="B152" s="54"/>
      <c r="C152" s="54"/>
      <c r="D152" s="57"/>
    </row>
    <row r="153" spans="1:4">
      <c r="A153" s="54"/>
      <c r="B153" s="54"/>
      <c r="C153" s="54"/>
      <c r="D153" s="57"/>
    </row>
    <row r="154" spans="1:4">
      <c r="A154" s="54"/>
      <c r="B154" s="54"/>
      <c r="C154" s="54"/>
      <c r="D154" s="57"/>
    </row>
    <row r="155" spans="1:4">
      <c r="A155" s="54"/>
      <c r="B155" s="54"/>
      <c r="C155" s="54"/>
      <c r="D155" s="57"/>
    </row>
    <row r="156" spans="1:4">
      <c r="A156" s="54"/>
      <c r="B156" s="54"/>
      <c r="C156" s="54"/>
      <c r="D156" s="57"/>
    </row>
    <row r="157" spans="1:4">
      <c r="A157" s="54"/>
      <c r="B157" s="54"/>
      <c r="C157" s="54"/>
      <c r="D157" s="57"/>
    </row>
    <row r="158" spans="1:4">
      <c r="A158" s="54"/>
      <c r="B158" s="54"/>
      <c r="C158" s="54"/>
      <c r="D158" s="57"/>
    </row>
    <row r="159" spans="1:4">
      <c r="A159" s="54"/>
      <c r="B159" s="54"/>
      <c r="C159" s="54"/>
      <c r="D159" s="57"/>
    </row>
    <row r="160" spans="1:4">
      <c r="A160" s="54"/>
      <c r="B160" s="54"/>
      <c r="C160" s="54"/>
      <c r="D160" s="57"/>
    </row>
    <row r="161" spans="1:4">
      <c r="A161" s="54"/>
      <c r="B161" s="54"/>
      <c r="C161" s="54"/>
      <c r="D161" s="57"/>
    </row>
    <row r="162" spans="1:4">
      <c r="A162" s="54"/>
      <c r="B162" s="54"/>
      <c r="C162" s="54"/>
      <c r="D162" s="57"/>
    </row>
    <row r="163" spans="1:4">
      <c r="A163" s="54"/>
      <c r="B163" s="54"/>
      <c r="C163" s="54"/>
      <c r="D163" s="57"/>
    </row>
    <row r="164" spans="1:4">
      <c r="A164" s="54"/>
      <c r="B164" s="54"/>
      <c r="C164" s="54"/>
      <c r="D164" s="57"/>
    </row>
    <row r="165" spans="1:4">
      <c r="A165" s="54"/>
      <c r="B165" s="54"/>
      <c r="C165" s="54"/>
      <c r="D165" s="57"/>
    </row>
    <row r="166" spans="1:4">
      <c r="A166" s="54"/>
      <c r="B166" s="54"/>
      <c r="C166" s="54"/>
      <c r="D166" s="57"/>
    </row>
    <row r="167" spans="1:4">
      <c r="A167" s="54"/>
      <c r="B167" s="54"/>
      <c r="C167" s="54"/>
      <c r="D167" s="57"/>
    </row>
    <row r="168" spans="1:4">
      <c r="A168" s="54"/>
      <c r="B168" s="54"/>
      <c r="C168" s="54"/>
      <c r="D168" s="57"/>
    </row>
    <row r="169" spans="1:4">
      <c r="A169" s="54"/>
      <c r="B169" s="54"/>
      <c r="C169" s="54"/>
      <c r="D169" s="57"/>
    </row>
    <row r="170" spans="1:4">
      <c r="A170" s="54"/>
      <c r="B170" s="54"/>
      <c r="C170" s="54"/>
      <c r="D170" s="57"/>
    </row>
    <row r="171" spans="1:4">
      <c r="A171" s="54"/>
      <c r="B171" s="54"/>
      <c r="C171" s="54"/>
      <c r="D171" s="57"/>
    </row>
    <row r="172" spans="1:4">
      <c r="A172" s="54"/>
      <c r="B172" s="54"/>
      <c r="C172" s="54"/>
      <c r="D172" s="57"/>
    </row>
    <row r="173" spans="1:4">
      <c r="A173" s="54"/>
      <c r="B173" s="54"/>
      <c r="C173" s="54"/>
      <c r="D173" s="57"/>
    </row>
    <row r="174" spans="1:4">
      <c r="A174" s="54"/>
      <c r="B174" s="54"/>
      <c r="C174" s="54"/>
      <c r="D174" s="57"/>
    </row>
    <row r="175" spans="1:4">
      <c r="A175" s="54"/>
      <c r="B175" s="54"/>
      <c r="C175" s="54"/>
      <c r="D175" s="57"/>
    </row>
    <row r="176" spans="1:4">
      <c r="A176" s="54"/>
      <c r="B176" s="54"/>
      <c r="C176" s="54"/>
      <c r="D176" s="57"/>
    </row>
    <row r="177" spans="1:4">
      <c r="A177" s="54"/>
      <c r="B177" s="54"/>
      <c r="C177" s="54"/>
      <c r="D177" s="57"/>
    </row>
    <row r="178" spans="1:4">
      <c r="A178" s="54"/>
      <c r="B178" s="54"/>
      <c r="C178" s="54"/>
      <c r="D178" s="57"/>
    </row>
    <row r="179" spans="1:4">
      <c r="A179" s="54"/>
      <c r="B179" s="54"/>
      <c r="C179" s="54"/>
      <c r="D179" s="57"/>
    </row>
    <row r="180" spans="1:4">
      <c r="A180" s="54"/>
      <c r="B180" s="54"/>
      <c r="C180" s="54"/>
      <c r="D180" s="57"/>
    </row>
    <row r="181" spans="1:4">
      <c r="A181" s="54"/>
      <c r="B181" s="54"/>
      <c r="C181" s="54"/>
      <c r="D181" s="57"/>
    </row>
    <row r="182" spans="1:4">
      <c r="A182" s="54"/>
      <c r="B182" s="54"/>
      <c r="C182" s="54"/>
      <c r="D182" s="57"/>
    </row>
    <row r="183" spans="1:4">
      <c r="A183" s="54"/>
      <c r="B183" s="54"/>
      <c r="C183" s="54"/>
      <c r="D183" s="57"/>
    </row>
    <row r="184" spans="1:4">
      <c r="A184" s="54"/>
      <c r="B184" s="54"/>
      <c r="C184" s="54"/>
      <c r="D184" s="57"/>
    </row>
    <row r="185" spans="1:4">
      <c r="A185" s="54"/>
      <c r="B185" s="54"/>
      <c r="C185" s="54"/>
      <c r="D185" s="57"/>
    </row>
    <row r="186" spans="1:4">
      <c r="A186" s="54"/>
      <c r="B186" s="54"/>
      <c r="C186" s="54"/>
      <c r="D186" s="57"/>
    </row>
    <row r="187" spans="1:4">
      <c r="A187" s="54"/>
      <c r="B187" s="54"/>
      <c r="C187" s="54"/>
      <c r="D187" s="57"/>
    </row>
    <row r="188" spans="1:4">
      <c r="A188" s="54"/>
      <c r="B188" s="54"/>
      <c r="C188" s="54"/>
      <c r="D188" s="57"/>
    </row>
    <row r="189" spans="1:4">
      <c r="A189" s="54"/>
      <c r="B189" s="54"/>
      <c r="C189" s="54"/>
      <c r="D189" s="57"/>
    </row>
    <row r="190" spans="1:4">
      <c r="A190" s="54"/>
      <c r="B190" s="54"/>
      <c r="C190" s="54"/>
      <c r="D190" s="57"/>
    </row>
    <row r="191" spans="1:4">
      <c r="A191" s="54"/>
      <c r="B191" s="54"/>
      <c r="C191" s="54"/>
      <c r="D191" s="57"/>
    </row>
    <row r="192" spans="1:4">
      <c r="A192" s="54"/>
      <c r="B192" s="54"/>
      <c r="C192" s="54"/>
      <c r="D192" s="57"/>
    </row>
    <row r="193" spans="1:4">
      <c r="A193" s="54"/>
      <c r="B193" s="54"/>
      <c r="C193" s="54"/>
      <c r="D193" s="57"/>
    </row>
    <row r="194" spans="1:4">
      <c r="A194" s="54"/>
      <c r="B194" s="54"/>
      <c r="C194" s="54"/>
      <c r="D194" s="57"/>
    </row>
    <row r="195" spans="1:4">
      <c r="A195" s="54"/>
      <c r="B195" s="54"/>
      <c r="C195" s="54"/>
      <c r="D195" s="57"/>
    </row>
    <row r="196" spans="1:4">
      <c r="A196" s="54"/>
      <c r="B196" s="54"/>
      <c r="C196" s="54"/>
      <c r="D196" s="57"/>
    </row>
    <row r="197" spans="1:4">
      <c r="A197" s="54"/>
      <c r="B197" s="54"/>
      <c r="C197" s="54"/>
      <c r="D197" s="57"/>
    </row>
    <row r="198" spans="1:4">
      <c r="A198" s="54"/>
      <c r="B198" s="54"/>
      <c r="C198" s="54"/>
      <c r="D198" s="57"/>
    </row>
    <row r="199" spans="1:4">
      <c r="A199" s="54"/>
      <c r="B199" s="54"/>
      <c r="C199" s="54"/>
      <c r="D199" s="57"/>
    </row>
    <row r="200" spans="1:4">
      <c r="A200" s="54"/>
      <c r="B200" s="54"/>
      <c r="C200" s="54"/>
      <c r="D200" s="57"/>
    </row>
    <row r="201" spans="1:4">
      <c r="A201" s="54"/>
      <c r="B201" s="54"/>
      <c r="C201" s="54"/>
      <c r="D201" s="57"/>
    </row>
    <row r="202" spans="1:4">
      <c r="A202" s="54"/>
      <c r="B202" s="54"/>
      <c r="C202" s="54"/>
      <c r="D202" s="57"/>
    </row>
    <row r="203" spans="1:4">
      <c r="A203" s="54"/>
      <c r="B203" s="54"/>
      <c r="C203" s="54"/>
      <c r="D203" s="57"/>
    </row>
    <row r="204" spans="1:4">
      <c r="A204" s="54"/>
      <c r="B204" s="54"/>
      <c r="C204" s="54"/>
      <c r="D204" s="57"/>
    </row>
    <row r="205" spans="1:4">
      <c r="A205" s="54"/>
      <c r="B205" s="54"/>
      <c r="C205" s="54"/>
      <c r="D205" s="57"/>
    </row>
    <row r="206" spans="1:4">
      <c r="A206" s="54"/>
      <c r="B206" s="54"/>
      <c r="C206" s="54"/>
      <c r="D206" s="57"/>
    </row>
    <row r="207" spans="1:4">
      <c r="A207" s="54"/>
      <c r="B207" s="54"/>
      <c r="C207" s="54"/>
      <c r="D207" s="57"/>
    </row>
    <row r="208" spans="1:4">
      <c r="A208" s="54"/>
      <c r="B208" s="54"/>
      <c r="C208" s="54"/>
      <c r="D208" s="57"/>
    </row>
    <row r="209" spans="1:4">
      <c r="A209" s="54"/>
      <c r="B209" s="54"/>
      <c r="C209" s="54"/>
      <c r="D209" s="57"/>
    </row>
    <row r="210" spans="1:4">
      <c r="A210" s="54"/>
      <c r="B210" s="54"/>
      <c r="C210" s="54"/>
      <c r="D210" s="57"/>
    </row>
    <row r="211" spans="1:4">
      <c r="A211" s="54"/>
      <c r="B211" s="54"/>
      <c r="C211" s="54"/>
      <c r="D211" s="57"/>
    </row>
    <row r="212" spans="1:4">
      <c r="A212" s="54"/>
      <c r="B212" s="54"/>
      <c r="C212" s="54"/>
      <c r="D212" s="57"/>
    </row>
    <row r="213" spans="1:4">
      <c r="A213" s="54"/>
      <c r="B213" s="54"/>
      <c r="C213" s="54"/>
      <c r="D213" s="57"/>
    </row>
    <row r="214" spans="1:4">
      <c r="A214" s="54"/>
      <c r="B214" s="54"/>
      <c r="C214" s="54"/>
      <c r="D214" s="57"/>
    </row>
    <row r="215" spans="1:4">
      <c r="A215" s="54"/>
      <c r="B215" s="54"/>
      <c r="C215" s="54"/>
      <c r="D215" s="57"/>
    </row>
    <row r="216" spans="1:4">
      <c r="A216" s="54"/>
      <c r="B216" s="54"/>
      <c r="C216" s="54"/>
      <c r="D216" s="57"/>
    </row>
    <row r="217" spans="1:4">
      <c r="A217" s="54"/>
      <c r="B217" s="54"/>
      <c r="C217" s="54"/>
      <c r="D217" s="57"/>
    </row>
    <row r="218" spans="1:4">
      <c r="A218" s="54"/>
      <c r="B218" s="54"/>
      <c r="C218" s="54"/>
      <c r="D218" s="57"/>
    </row>
    <row r="219" spans="1:4">
      <c r="A219" s="54"/>
      <c r="B219" s="54"/>
      <c r="C219" s="54"/>
      <c r="D219" s="57"/>
    </row>
    <row r="220" spans="1:4">
      <c r="A220" s="54"/>
      <c r="B220" s="54"/>
      <c r="C220" s="54"/>
      <c r="D220" s="57"/>
    </row>
    <row r="221" spans="1:4">
      <c r="A221" s="54"/>
      <c r="B221" s="54"/>
      <c r="C221" s="54"/>
      <c r="D221" s="57"/>
    </row>
    <row r="222" spans="1:4">
      <c r="A222" s="54"/>
      <c r="B222" s="54"/>
      <c r="C222" s="54"/>
      <c r="D222" s="57"/>
    </row>
    <row r="223" spans="1:4">
      <c r="A223" s="54"/>
      <c r="B223" s="54"/>
      <c r="C223" s="54"/>
      <c r="D223" s="57"/>
    </row>
    <row r="224" spans="1:4">
      <c r="A224" s="54"/>
      <c r="B224" s="54"/>
      <c r="C224" s="54"/>
      <c r="D224" s="57"/>
    </row>
    <row r="225" spans="1:4">
      <c r="A225" s="54"/>
      <c r="B225" s="54"/>
      <c r="C225" s="54"/>
      <c r="D225" s="57"/>
    </row>
    <row r="226" spans="1:4">
      <c r="A226" s="54"/>
      <c r="B226" s="54"/>
      <c r="C226" s="54"/>
      <c r="D226" s="57"/>
    </row>
    <row r="227" spans="1:4">
      <c r="A227" s="54"/>
      <c r="B227" s="54"/>
      <c r="C227" s="54"/>
      <c r="D227" s="57"/>
    </row>
    <row r="228" spans="1:4">
      <c r="A228" s="54"/>
      <c r="B228" s="54"/>
      <c r="C228" s="54"/>
      <c r="D228" s="57"/>
    </row>
    <row r="229" spans="1:4">
      <c r="A229" s="54"/>
      <c r="B229" s="54"/>
      <c r="C229" s="54"/>
      <c r="D229" s="57"/>
    </row>
    <row r="230" spans="1:4">
      <c r="A230" s="54"/>
      <c r="B230" s="54"/>
      <c r="C230" s="54"/>
      <c r="D230" s="57"/>
    </row>
    <row r="231" spans="1:4">
      <c r="A231" s="54"/>
      <c r="B231" s="54"/>
      <c r="C231" s="54"/>
      <c r="D231" s="57"/>
    </row>
    <row r="232" spans="1:4">
      <c r="A232" s="54"/>
      <c r="B232" s="54"/>
      <c r="C232" s="54"/>
      <c r="D232" s="57"/>
    </row>
    <row r="233" spans="1:4">
      <c r="A233" s="54"/>
      <c r="B233" s="54"/>
      <c r="C233" s="54"/>
      <c r="D233" s="57"/>
    </row>
    <row r="234" spans="1:4">
      <c r="A234" s="54"/>
      <c r="B234" s="54"/>
      <c r="C234" s="54"/>
      <c r="D234" s="57"/>
    </row>
    <row r="235" spans="1:4">
      <c r="A235" s="54"/>
      <c r="B235" s="54"/>
      <c r="C235" s="54"/>
      <c r="D235" s="57"/>
    </row>
    <row r="236" spans="1:4">
      <c r="A236" s="54"/>
      <c r="B236" s="54"/>
      <c r="C236" s="54"/>
      <c r="D236" s="57"/>
    </row>
    <row r="237" spans="1:4">
      <c r="A237" s="54"/>
      <c r="B237" s="54"/>
      <c r="C237" s="54"/>
      <c r="D237" s="57"/>
    </row>
    <row r="238" spans="1:4">
      <c r="A238" s="54"/>
      <c r="B238" s="54"/>
      <c r="C238" s="54"/>
      <c r="D238" s="57"/>
    </row>
    <row r="239" spans="1:4">
      <c r="A239" s="54"/>
      <c r="B239" s="54"/>
      <c r="C239" s="54"/>
      <c r="D239" s="57"/>
    </row>
    <row r="240" spans="1:4">
      <c r="A240" s="54"/>
      <c r="B240" s="54"/>
      <c r="C240" s="54"/>
      <c r="D240" s="57"/>
    </row>
    <row r="241" spans="1:4">
      <c r="A241" s="54"/>
      <c r="B241" s="54"/>
      <c r="C241" s="54"/>
      <c r="D241" s="57"/>
    </row>
    <row r="242" spans="1:4">
      <c r="A242" s="54"/>
      <c r="B242" s="54"/>
      <c r="C242" s="54"/>
      <c r="D242" s="57"/>
    </row>
    <row r="243" spans="1:4">
      <c r="A243" s="54"/>
      <c r="B243" s="54"/>
      <c r="C243" s="54"/>
      <c r="D243" s="57"/>
    </row>
    <row r="244" spans="1:4">
      <c r="A244" s="54"/>
      <c r="B244" s="54"/>
      <c r="C244" s="54"/>
      <c r="D244" s="57"/>
    </row>
    <row r="245" spans="1:4">
      <c r="A245" s="54"/>
      <c r="B245" s="54"/>
      <c r="C245" s="54"/>
      <c r="D245" s="57"/>
    </row>
    <row r="246" spans="1:4">
      <c r="A246" s="54"/>
      <c r="B246" s="54"/>
      <c r="C246" s="54"/>
      <c r="D246" s="57"/>
    </row>
    <row r="247" spans="1:4">
      <c r="A247" s="54"/>
      <c r="B247" s="54"/>
      <c r="C247" s="54"/>
      <c r="D247" s="57"/>
    </row>
    <row r="248" spans="1:4">
      <c r="A248" s="54"/>
      <c r="B248" s="54"/>
      <c r="C248" s="54"/>
      <c r="D248" s="57"/>
    </row>
    <row r="249" spans="1:4">
      <c r="A249" s="54"/>
      <c r="B249" s="54"/>
      <c r="C249" s="54"/>
      <c r="D249" s="57"/>
    </row>
    <row r="250" spans="1:4">
      <c r="A250" s="54"/>
      <c r="B250" s="54"/>
      <c r="C250" s="54"/>
      <c r="D250" s="57"/>
    </row>
    <row r="251" spans="1:4">
      <c r="A251" s="54"/>
      <c r="B251" s="54"/>
      <c r="C251" s="54"/>
      <c r="D251" s="57"/>
    </row>
    <row r="252" spans="1:4">
      <c r="A252" s="54"/>
      <c r="B252" s="54"/>
      <c r="C252" s="54"/>
      <c r="D252" s="57"/>
    </row>
    <row r="253" spans="1:4">
      <c r="A253" s="54"/>
      <c r="B253" s="54"/>
      <c r="C253" s="54"/>
      <c r="D253" s="57"/>
    </row>
    <row r="254" spans="1:4">
      <c r="A254" s="54"/>
      <c r="B254" s="54"/>
      <c r="C254" s="54"/>
      <c r="D254" s="57"/>
    </row>
    <row r="255" spans="1:4">
      <c r="A255" s="54"/>
      <c r="B255" s="54"/>
      <c r="C255" s="54"/>
      <c r="D255" s="57"/>
    </row>
    <row r="256" spans="1:4">
      <c r="A256" s="54"/>
      <c r="B256" s="54"/>
      <c r="C256" s="54"/>
      <c r="D256" s="57"/>
    </row>
    <row r="257" spans="1:4">
      <c r="A257" s="54"/>
      <c r="B257" s="54"/>
      <c r="C257" s="54"/>
      <c r="D257" s="57"/>
    </row>
    <row r="258" spans="1:4">
      <c r="A258" s="54"/>
      <c r="B258" s="54"/>
      <c r="C258" s="54"/>
      <c r="D258" s="57"/>
    </row>
    <row r="259" spans="1:4">
      <c r="A259" s="54"/>
      <c r="B259" s="54"/>
      <c r="C259" s="54"/>
      <c r="D259" s="57"/>
    </row>
    <row r="260" spans="1:4">
      <c r="A260" s="54"/>
      <c r="B260" s="54"/>
      <c r="C260" s="54"/>
      <c r="D260" s="57"/>
    </row>
    <row r="261" spans="1:4">
      <c r="A261" s="54"/>
      <c r="B261" s="54"/>
      <c r="C261" s="54"/>
      <c r="D261" s="57"/>
    </row>
    <row r="262" spans="1:4">
      <c r="A262" s="54"/>
      <c r="B262" s="54"/>
      <c r="C262" s="54"/>
      <c r="D262" s="57"/>
    </row>
    <row r="263" spans="1:4">
      <c r="A263" s="54"/>
      <c r="B263" s="54"/>
      <c r="C263" s="54"/>
      <c r="D263" s="57"/>
    </row>
    <row r="264" spans="1:4">
      <c r="A264" s="54"/>
      <c r="B264" s="54"/>
      <c r="C264" s="54"/>
      <c r="D264" s="57"/>
    </row>
    <row r="265" spans="1:4">
      <c r="A265" s="54"/>
      <c r="B265" s="54"/>
      <c r="C265" s="54"/>
      <c r="D265" s="57"/>
    </row>
    <row r="266" spans="1:4">
      <c r="A266" s="54"/>
      <c r="B266" s="54"/>
      <c r="C266" s="54"/>
      <c r="D266" s="57"/>
    </row>
    <row r="267" spans="1:4">
      <c r="A267" s="54"/>
      <c r="B267" s="54"/>
      <c r="C267" s="54"/>
      <c r="D267" s="57"/>
    </row>
    <row r="268" spans="1:4">
      <c r="A268" s="54"/>
      <c r="B268" s="54"/>
      <c r="C268" s="54"/>
      <c r="D268" s="57"/>
    </row>
    <row r="269" spans="1:4">
      <c r="A269" s="54"/>
      <c r="B269" s="54"/>
      <c r="C269" s="54"/>
      <c r="D269" s="57"/>
    </row>
    <row r="270" spans="1:4">
      <c r="A270" s="54"/>
      <c r="B270" s="54"/>
      <c r="C270" s="54"/>
      <c r="D270" s="57"/>
    </row>
    <row r="271" spans="1:4">
      <c r="A271" s="54"/>
      <c r="B271" s="54"/>
      <c r="C271" s="54"/>
      <c r="D271" s="57"/>
    </row>
    <row r="272" spans="1:4">
      <c r="A272" s="54"/>
      <c r="B272" s="54"/>
      <c r="C272" s="54"/>
      <c r="D272" s="57"/>
    </row>
    <row r="273" spans="1:4">
      <c r="A273" s="54"/>
      <c r="B273" s="54"/>
      <c r="C273" s="54"/>
      <c r="D273" s="57"/>
    </row>
    <row r="274" spans="1:4">
      <c r="A274" s="54"/>
      <c r="B274" s="54"/>
      <c r="C274" s="54"/>
      <c r="D274" s="57"/>
    </row>
    <row r="275" spans="1:4">
      <c r="A275" s="54"/>
      <c r="B275" s="54"/>
      <c r="C275" s="54"/>
      <c r="D275" s="57"/>
    </row>
    <row r="276" spans="1:4">
      <c r="A276" s="54"/>
      <c r="B276" s="54"/>
      <c r="C276" s="54"/>
      <c r="D276" s="57"/>
    </row>
    <row r="277" spans="1:4">
      <c r="A277" s="54"/>
      <c r="B277" s="54"/>
      <c r="C277" s="54"/>
      <c r="D277" s="57"/>
    </row>
    <row r="278" spans="1:4">
      <c r="A278" s="54"/>
      <c r="B278" s="54"/>
      <c r="C278" s="54"/>
      <c r="D278" s="57"/>
    </row>
    <row r="279" spans="1:4">
      <c r="A279" s="54"/>
      <c r="B279" s="54"/>
      <c r="C279" s="54"/>
      <c r="D279" s="57"/>
    </row>
    <row r="280" spans="1:4">
      <c r="A280" s="54"/>
      <c r="B280" s="54"/>
      <c r="C280" s="54"/>
      <c r="D280" s="57"/>
    </row>
    <row r="281" spans="1:4">
      <c r="A281" s="54"/>
      <c r="B281" s="54"/>
      <c r="C281" s="54"/>
      <c r="D281" s="57"/>
    </row>
    <row r="282" spans="1:4">
      <c r="A282" s="54"/>
      <c r="B282" s="54"/>
      <c r="C282" s="54"/>
      <c r="D282" s="57"/>
    </row>
    <row r="283" spans="1:4">
      <c r="A283" s="54"/>
      <c r="B283" s="54"/>
      <c r="C283" s="54"/>
      <c r="D283" s="57"/>
    </row>
    <row r="284" spans="1:4">
      <c r="A284" s="54"/>
      <c r="B284" s="54"/>
      <c r="C284" s="54"/>
      <c r="D284" s="57"/>
    </row>
    <row r="285" spans="1:4">
      <c r="A285" s="54"/>
      <c r="B285" s="54"/>
      <c r="C285" s="54"/>
      <c r="D285" s="57"/>
    </row>
    <row r="286" spans="1:4">
      <c r="A286" s="54"/>
      <c r="B286" s="54"/>
      <c r="C286" s="54"/>
      <c r="D286" s="57"/>
    </row>
    <row r="287" spans="1:4">
      <c r="A287" s="54"/>
      <c r="B287" s="54"/>
      <c r="C287" s="54"/>
      <c r="D287" s="57"/>
    </row>
    <row r="288" spans="1:4">
      <c r="A288" s="54"/>
      <c r="B288" s="54"/>
      <c r="C288" s="54"/>
      <c r="D288" s="57"/>
    </row>
    <row r="289" spans="1:4">
      <c r="A289" s="54"/>
      <c r="B289" s="54"/>
      <c r="C289" s="54"/>
      <c r="D289" s="57"/>
    </row>
    <row r="290" spans="1:4">
      <c r="A290" s="54"/>
      <c r="B290" s="54"/>
      <c r="C290" s="54"/>
      <c r="D290" s="57"/>
    </row>
    <row r="291" spans="1:4">
      <c r="A291" s="54"/>
      <c r="B291" s="54"/>
      <c r="C291" s="54"/>
      <c r="D291" s="57"/>
    </row>
    <row r="292" spans="1:4">
      <c r="A292" s="54"/>
      <c r="B292" s="54"/>
      <c r="C292" s="54"/>
      <c r="D292" s="57"/>
    </row>
    <row r="293" spans="1:4">
      <c r="A293" s="54"/>
      <c r="B293" s="54"/>
      <c r="C293" s="54"/>
      <c r="D293" s="57"/>
    </row>
    <row r="294" spans="1:4">
      <c r="A294" s="54"/>
      <c r="B294" s="54"/>
      <c r="C294" s="54"/>
      <c r="D294" s="57"/>
    </row>
    <row r="295" spans="1:4">
      <c r="A295" s="54"/>
      <c r="B295" s="54"/>
      <c r="C295" s="54"/>
      <c r="D295" s="57"/>
    </row>
    <row r="296" spans="1:4">
      <c r="A296" s="54"/>
      <c r="B296" s="54"/>
      <c r="C296" s="54"/>
      <c r="D296" s="57"/>
    </row>
    <row r="297" spans="1:4">
      <c r="A297" s="54"/>
      <c r="B297" s="54"/>
      <c r="C297" s="54"/>
      <c r="D297" s="57"/>
    </row>
    <row r="298" spans="1:4">
      <c r="A298" s="54"/>
      <c r="B298" s="54"/>
      <c r="C298" s="54"/>
      <c r="D298" s="57"/>
    </row>
    <row r="299" spans="1:4">
      <c r="A299" s="54"/>
      <c r="B299" s="54"/>
      <c r="C299" s="54"/>
      <c r="D299" s="57"/>
    </row>
    <row r="300" spans="1:4">
      <c r="A300" s="54"/>
      <c r="B300" s="54"/>
      <c r="C300" s="54"/>
      <c r="D300" s="57"/>
    </row>
    <row r="301" spans="1:4">
      <c r="A301" s="54"/>
      <c r="B301" s="54"/>
      <c r="C301" s="54"/>
      <c r="D301" s="57"/>
    </row>
    <row r="302" spans="1:4">
      <c r="A302" s="54"/>
      <c r="B302" s="54"/>
      <c r="C302" s="54"/>
      <c r="D302" s="57"/>
    </row>
    <row r="303" spans="1:4">
      <c r="A303" s="54"/>
      <c r="B303" s="54"/>
      <c r="C303" s="54"/>
      <c r="D303" s="57"/>
    </row>
    <row r="304" spans="1:4">
      <c r="A304" s="54"/>
      <c r="B304" s="54"/>
      <c r="C304" s="54"/>
      <c r="D304" s="57"/>
    </row>
    <row r="305" spans="1:4">
      <c r="A305" s="54"/>
      <c r="B305" s="54"/>
      <c r="C305" s="54"/>
      <c r="D305" s="57"/>
    </row>
    <row r="306" spans="1:4">
      <c r="A306" s="54"/>
      <c r="B306" s="54"/>
      <c r="C306" s="54"/>
      <c r="D306" s="57"/>
    </row>
    <row r="307" spans="1:4">
      <c r="A307" s="54"/>
      <c r="B307" s="54"/>
      <c r="C307" s="54"/>
      <c r="D307" s="57"/>
    </row>
    <row r="308" spans="1:4">
      <c r="A308" s="54"/>
      <c r="B308" s="54"/>
      <c r="C308" s="54"/>
      <c r="D308" s="57"/>
    </row>
    <row r="309" spans="1:4">
      <c r="A309" s="54"/>
      <c r="B309" s="54"/>
      <c r="C309" s="54"/>
      <c r="D309" s="57"/>
    </row>
    <row r="310" spans="1:4">
      <c r="A310" s="54"/>
      <c r="B310" s="54"/>
      <c r="C310" s="54"/>
      <c r="D310" s="57"/>
    </row>
    <row r="311" spans="1:4">
      <c r="A311" s="54"/>
      <c r="B311" s="54"/>
      <c r="C311" s="54"/>
      <c r="D311" s="57"/>
    </row>
    <row r="312" spans="1:4">
      <c r="A312" s="54"/>
      <c r="B312" s="54"/>
      <c r="C312" s="54"/>
      <c r="D312" s="57"/>
    </row>
    <row r="313" spans="1:4">
      <c r="A313" s="54"/>
      <c r="B313" s="54"/>
      <c r="C313" s="54"/>
      <c r="D313" s="57"/>
    </row>
    <row r="314" spans="1:4">
      <c r="A314" s="54"/>
      <c r="B314" s="54"/>
      <c r="C314" s="54"/>
      <c r="D314" s="57"/>
    </row>
    <row r="315" spans="1:4">
      <c r="A315" s="54"/>
      <c r="B315" s="54"/>
      <c r="C315" s="54"/>
      <c r="D315" s="57"/>
    </row>
    <row r="316" spans="1:4">
      <c r="A316" s="54"/>
      <c r="B316" s="54"/>
      <c r="C316" s="54"/>
      <c r="D316" s="57"/>
    </row>
    <row r="317" spans="1:4">
      <c r="A317" s="54"/>
      <c r="B317" s="54"/>
      <c r="C317" s="54"/>
      <c r="D317" s="57"/>
    </row>
    <row r="318" spans="1:4">
      <c r="A318" s="54"/>
      <c r="B318" s="54"/>
      <c r="C318" s="54"/>
      <c r="D318" s="57"/>
    </row>
    <row r="319" spans="1:4">
      <c r="A319" s="54"/>
      <c r="B319" s="54"/>
      <c r="C319" s="54"/>
      <c r="D319" s="57"/>
    </row>
    <row r="320" spans="1:4">
      <c r="A320" s="54"/>
      <c r="B320" s="54"/>
      <c r="C320" s="54"/>
      <c r="D320" s="57"/>
    </row>
    <row r="321" spans="1:4">
      <c r="A321" s="54"/>
      <c r="B321" s="54"/>
      <c r="C321" s="54"/>
      <c r="D321" s="57"/>
    </row>
    <row r="322" spans="1:4">
      <c r="A322" s="54"/>
      <c r="B322" s="54"/>
      <c r="C322" s="54"/>
      <c r="D322" s="57"/>
    </row>
    <row r="323" spans="1:4">
      <c r="A323" s="54"/>
      <c r="B323" s="54"/>
      <c r="C323" s="54"/>
      <c r="D323" s="57"/>
    </row>
    <row r="324" spans="1:4">
      <c r="A324" s="54"/>
      <c r="B324" s="54"/>
      <c r="C324" s="54"/>
      <c r="D324" s="57"/>
    </row>
    <row r="325" spans="1:4">
      <c r="A325" s="54"/>
      <c r="B325" s="54"/>
      <c r="C325" s="54"/>
      <c r="D325" s="57"/>
    </row>
    <row r="326" spans="1:4">
      <c r="A326" s="54"/>
      <c r="B326" s="54"/>
      <c r="C326" s="54"/>
      <c r="D326" s="57"/>
    </row>
    <row r="327" spans="1:4">
      <c r="A327" s="54"/>
      <c r="B327" s="54"/>
      <c r="C327" s="54"/>
      <c r="D327" s="57"/>
    </row>
    <row r="328" spans="1:4">
      <c r="A328" s="54"/>
      <c r="B328" s="54"/>
      <c r="C328" s="54"/>
      <c r="D328" s="57"/>
    </row>
    <row r="329" spans="1:4">
      <c r="A329" s="54"/>
      <c r="B329" s="54"/>
      <c r="C329" s="54"/>
      <c r="D329" s="57"/>
    </row>
    <row r="330" spans="1:4">
      <c r="A330" s="54"/>
      <c r="B330" s="54"/>
      <c r="C330" s="54"/>
      <c r="D330" s="57"/>
    </row>
    <row r="331" spans="1:4">
      <c r="D331" s="57"/>
    </row>
    <row r="332" spans="1:4">
      <c r="D332" s="57"/>
    </row>
    <row r="333" spans="1:4">
      <c r="D333" s="57"/>
    </row>
    <row r="334" spans="1:4">
      <c r="D334" s="57"/>
    </row>
    <row r="335" spans="1:4">
      <c r="D335" s="57"/>
    </row>
    <row r="336" spans="1:4">
      <c r="D336" s="57"/>
    </row>
    <row r="337" spans="4:4">
      <c r="D337" s="57"/>
    </row>
    <row r="338" spans="4:4">
      <c r="D338" s="57"/>
    </row>
    <row r="339" spans="4:4">
      <c r="D339" s="57"/>
    </row>
    <row r="340" spans="4:4">
      <c r="D340" s="57"/>
    </row>
    <row r="341" spans="4:4">
      <c r="D341" s="57"/>
    </row>
  </sheetData>
  <mergeCells count="1">
    <mergeCell ref="A3:C3"/>
  </mergeCells>
  <phoneticPr fontId="11" type="noConversion"/>
  <conditionalFormatting sqref="G6:H40">
    <cfRule type="containsBlanks" dxfId="42" priority="21">
      <formula>LEN(TRIM(G6))=0</formula>
    </cfRule>
    <cfRule type="cellIs" dxfId="41" priority="22" operator="equal">
      <formula>" "</formula>
    </cfRule>
  </conditionalFormatting>
  <conditionalFormatting sqref="G6:H6">
    <cfRule type="containsBlanks" dxfId="40" priority="19">
      <formula>LEN(TRIM(G6))=0</formula>
    </cfRule>
    <cfRule type="cellIs" dxfId="39" priority="20" operator="equal">
      <formula>" "</formula>
    </cfRule>
  </conditionalFormatting>
  <conditionalFormatting sqref="G5:H5">
    <cfRule type="containsBlanks" dxfId="38" priority="17">
      <formula>LEN(TRIM(G5))=0</formula>
    </cfRule>
    <cfRule type="cellIs" dxfId="37" priority="18" operator="equal">
      <formula>" "</formula>
    </cfRule>
  </conditionalFormatting>
  <conditionalFormatting sqref="G32:H32">
    <cfRule type="containsBlanks" dxfId="36" priority="13">
      <formula>LEN(TRIM(G32))=0</formula>
    </cfRule>
    <cfRule type="cellIs" dxfId="35" priority="14" operator="equal">
      <formula>" "</formula>
    </cfRule>
  </conditionalFormatting>
  <conditionalFormatting sqref="G40:H40">
    <cfRule type="containsBlanks" dxfId="34" priority="1">
      <formula>LEN(TRIM(G40))=0</formula>
    </cfRule>
    <cfRule type="cellIs" dxfId="33" priority="2" operator="equal">
      <formula>" "</formula>
    </cfRule>
  </conditionalFormatting>
  <conditionalFormatting sqref="G41:H41">
    <cfRule type="containsBlanks" dxfId="32" priority="9">
      <formula>LEN(TRIM(G41))=0</formula>
    </cfRule>
    <cfRule type="cellIs" dxfId="31" priority="10" operator="equal">
      <formula>" "</formula>
    </cfRule>
  </conditionalFormatting>
  <conditionalFormatting sqref="G5:H5">
    <cfRule type="containsBlanks" dxfId="30" priority="7">
      <formula>LEN(TRIM(G5))=0</formula>
    </cfRule>
    <cfRule type="cellIs" dxfId="29" priority="8" operator="equal">
      <formula>" "</formula>
    </cfRule>
  </conditionalFormatting>
  <conditionalFormatting sqref="G41:H41">
    <cfRule type="containsBlanks" dxfId="28" priority="5">
      <formula>LEN(TRIM(G41))=0</formula>
    </cfRule>
    <cfRule type="cellIs" dxfId="27" priority="6" operator="equal">
      <formula>" "</formula>
    </cfRule>
  </conditionalFormatting>
  <conditionalFormatting sqref="G31:H31">
    <cfRule type="containsBlanks" dxfId="26" priority="3">
      <formula>LEN(TRIM(G31))=0</formula>
    </cfRule>
    <cfRule type="cellIs" dxfId="25" priority="4" operator="equal">
      <formula>" "</formula>
    </cfRule>
  </conditionalFormatting>
  <pageMargins left="0.23622047244094491" right="0.23622047244094491" top="0.74803149606299213" bottom="0.74803149606299213" header="0.31496062992125984" footer="0.31496062992125984"/>
  <pageSetup paperSize="9" scale="57" fitToHeight="0" orientation="landscape" r:id="rId1"/>
  <headerFooter>
    <oddHeader>&amp;L&amp;"Arial,Obyčejné"&amp;10ELEKTRO-PROJEKCE s.r.o.&amp;R&amp;"Arial,Obyčejné"&amp;10&amp;P/&amp;N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302"/>
  <sheetViews>
    <sheetView zoomScale="85" zoomScaleNormal="85" workbookViewId="0">
      <pane ySplit="4" topLeftCell="A5" activePane="bottomLeft" state="frozen"/>
      <selection activeCell="G5" sqref="G5:H93"/>
      <selection pane="bottomLeft" activeCell="G5" sqref="G5:H93"/>
    </sheetView>
  </sheetViews>
  <sheetFormatPr defaultRowHeight="15.75"/>
  <cols>
    <col min="1" max="1" width="7.625" style="1" customWidth="1"/>
    <col min="2" max="2" width="8.625" style="1" customWidth="1"/>
    <col min="3" max="3" width="7.625" style="1" customWidth="1"/>
    <col min="4" max="4" width="80.625" style="58" customWidth="1"/>
    <col min="5" max="5" width="8.625" style="54" customWidth="1"/>
    <col min="6" max="6" width="15.625" style="70" customWidth="1"/>
    <col min="7" max="8" width="12.625" style="70" customWidth="1"/>
    <col min="9" max="9" width="15.625" style="80" customWidth="1"/>
    <col min="10" max="12" width="9.625" style="80" customWidth="1"/>
    <col min="13" max="13" width="15.625" style="70" customWidth="1"/>
    <col min="14" max="16384" width="9" style="1"/>
  </cols>
  <sheetData>
    <row r="1" spans="1:13" ht="49.5" customHeight="1" thickTop="1">
      <c r="A1" s="95" t="s">
        <v>12</v>
      </c>
      <c r="B1" s="96" t="s">
        <v>238</v>
      </c>
      <c r="C1" s="96" t="s">
        <v>240</v>
      </c>
      <c r="D1" s="97" t="s">
        <v>5</v>
      </c>
      <c r="E1" s="96" t="s">
        <v>298</v>
      </c>
      <c r="F1" s="98" t="s">
        <v>317</v>
      </c>
      <c r="G1" s="98" t="s">
        <v>310</v>
      </c>
      <c r="H1" s="98" t="s">
        <v>311</v>
      </c>
      <c r="I1" s="99" t="s">
        <v>309</v>
      </c>
      <c r="J1" s="99" t="s">
        <v>306</v>
      </c>
      <c r="K1" s="99" t="s">
        <v>307</v>
      </c>
      <c r="L1" s="99" t="s">
        <v>308</v>
      </c>
      <c r="M1" s="100" t="s">
        <v>13</v>
      </c>
    </row>
    <row r="2" spans="1:13">
      <c r="A2" s="29"/>
      <c r="B2" s="101" t="s">
        <v>239</v>
      </c>
      <c r="C2" s="101" t="s">
        <v>239</v>
      </c>
      <c r="D2" s="30"/>
      <c r="E2" s="101"/>
      <c r="F2" s="102" t="s">
        <v>230</v>
      </c>
      <c r="G2" s="102" t="s">
        <v>231</v>
      </c>
      <c r="H2" s="102" t="s">
        <v>232</v>
      </c>
      <c r="I2" s="102" t="s">
        <v>383</v>
      </c>
      <c r="J2" s="102" t="s">
        <v>233</v>
      </c>
      <c r="K2" s="102" t="s">
        <v>234</v>
      </c>
      <c r="L2" s="102" t="s">
        <v>235</v>
      </c>
      <c r="M2" s="103" t="s">
        <v>237</v>
      </c>
    </row>
    <row r="3" spans="1:13" s="2" customFormat="1">
      <c r="A3" s="208" t="s">
        <v>325</v>
      </c>
      <c r="B3" s="209"/>
      <c r="C3" s="210"/>
      <c r="D3" s="30" t="s">
        <v>89</v>
      </c>
      <c r="E3" s="63"/>
      <c r="F3" s="65"/>
      <c r="G3" s="65"/>
      <c r="H3" s="65"/>
      <c r="I3" s="65"/>
      <c r="J3" s="65"/>
      <c r="K3" s="65"/>
      <c r="L3" s="65"/>
      <c r="M3" s="31"/>
    </row>
    <row r="4" spans="1:13" s="2" customFormat="1" ht="16.5" thickBot="1">
      <c r="A4" s="32"/>
      <c r="B4" s="53"/>
      <c r="C4" s="53"/>
      <c r="D4" s="55" t="s">
        <v>14</v>
      </c>
      <c r="E4" s="64"/>
      <c r="F4" s="66"/>
      <c r="G4" s="66"/>
      <c r="H4" s="66"/>
      <c r="I4" s="66"/>
      <c r="J4" s="66"/>
      <c r="K4" s="66"/>
      <c r="L4" s="66"/>
      <c r="M4" s="33">
        <f>SUM(M5:M24)</f>
        <v>0</v>
      </c>
    </row>
    <row r="5" spans="1:13" s="2" customFormat="1" ht="16.5" thickTop="1">
      <c r="A5" s="11" t="s">
        <v>103</v>
      </c>
      <c r="B5" s="12" t="s">
        <v>209</v>
      </c>
      <c r="C5" s="12" t="s">
        <v>209</v>
      </c>
      <c r="D5" s="160" t="s">
        <v>243</v>
      </c>
      <c r="E5" s="13" t="s">
        <v>0</v>
      </c>
      <c r="F5" s="67">
        <f t="shared" ref="F5:F6" si="0">G5+H5</f>
        <v>0</v>
      </c>
      <c r="G5" s="71"/>
      <c r="H5" s="71"/>
      <c r="I5" s="74">
        <f t="shared" ref="I5:I6" si="1">SUM(J5:L5)</f>
        <v>24</v>
      </c>
      <c r="J5" s="74">
        <v>14</v>
      </c>
      <c r="K5" s="74">
        <v>5</v>
      </c>
      <c r="L5" s="74">
        <v>5</v>
      </c>
      <c r="M5" s="75">
        <f t="shared" ref="M5:M6" si="2">F5*I5</f>
        <v>0</v>
      </c>
    </row>
    <row r="6" spans="1:13" s="2" customFormat="1">
      <c r="A6" s="14" t="s">
        <v>104</v>
      </c>
      <c r="B6" s="10" t="s">
        <v>209</v>
      </c>
      <c r="C6" s="10" t="s">
        <v>209</v>
      </c>
      <c r="D6" s="7" t="s">
        <v>244</v>
      </c>
      <c r="E6" s="8" t="s">
        <v>0</v>
      </c>
      <c r="F6" s="68">
        <f t="shared" si="0"/>
        <v>0</v>
      </c>
      <c r="G6" s="72"/>
      <c r="H6" s="72"/>
      <c r="I6" s="76">
        <f t="shared" si="1"/>
        <v>21</v>
      </c>
      <c r="J6" s="76">
        <v>11</v>
      </c>
      <c r="K6" s="76">
        <v>6</v>
      </c>
      <c r="L6" s="76">
        <v>4</v>
      </c>
      <c r="M6" s="77">
        <f t="shared" si="2"/>
        <v>0</v>
      </c>
    </row>
    <row r="7" spans="1:13" s="2" customFormat="1">
      <c r="A7" s="14" t="s">
        <v>105</v>
      </c>
      <c r="B7" s="10" t="s">
        <v>209</v>
      </c>
      <c r="C7" s="10" t="s">
        <v>209</v>
      </c>
      <c r="D7" s="7" t="s">
        <v>245</v>
      </c>
      <c r="E7" s="8" t="s">
        <v>0</v>
      </c>
      <c r="F7" s="68">
        <f t="shared" ref="F7:F12" si="3">G7+H7</f>
        <v>0</v>
      </c>
      <c r="G7" s="72"/>
      <c r="H7" s="72"/>
      <c r="I7" s="76">
        <f t="shared" ref="I7:I11" si="4">SUM(J7:L7)</f>
        <v>10</v>
      </c>
      <c r="J7" s="76">
        <v>3</v>
      </c>
      <c r="K7" s="76">
        <v>2</v>
      </c>
      <c r="L7" s="76">
        <v>5</v>
      </c>
      <c r="M7" s="77">
        <f t="shared" ref="M7:M12" si="5">F7*I7</f>
        <v>0</v>
      </c>
    </row>
    <row r="8" spans="1:13" s="2" customFormat="1">
      <c r="A8" s="14" t="s">
        <v>106</v>
      </c>
      <c r="B8" s="10" t="s">
        <v>209</v>
      </c>
      <c r="C8" s="10" t="s">
        <v>209</v>
      </c>
      <c r="D8" s="7" t="s">
        <v>246</v>
      </c>
      <c r="E8" s="8" t="s">
        <v>0</v>
      </c>
      <c r="F8" s="68">
        <f t="shared" si="3"/>
        <v>0</v>
      </c>
      <c r="G8" s="72"/>
      <c r="H8" s="72"/>
      <c r="I8" s="76">
        <f t="shared" si="4"/>
        <v>6</v>
      </c>
      <c r="J8" s="76">
        <v>4</v>
      </c>
      <c r="K8" s="76">
        <v>0</v>
      </c>
      <c r="L8" s="76">
        <v>2</v>
      </c>
      <c r="M8" s="77">
        <f t="shared" si="5"/>
        <v>0</v>
      </c>
    </row>
    <row r="9" spans="1:13" s="2" customFormat="1">
      <c r="A9" s="14" t="s">
        <v>107</v>
      </c>
      <c r="B9" s="10" t="s">
        <v>209</v>
      </c>
      <c r="C9" s="10" t="s">
        <v>209</v>
      </c>
      <c r="D9" s="7" t="s">
        <v>247</v>
      </c>
      <c r="E9" s="8" t="s">
        <v>0</v>
      </c>
      <c r="F9" s="68">
        <f t="shared" si="3"/>
        <v>0</v>
      </c>
      <c r="G9" s="72"/>
      <c r="H9" s="72"/>
      <c r="I9" s="76">
        <f t="shared" si="4"/>
        <v>2</v>
      </c>
      <c r="J9" s="76">
        <v>2</v>
      </c>
      <c r="K9" s="76">
        <v>0</v>
      </c>
      <c r="L9" s="76">
        <v>0</v>
      </c>
      <c r="M9" s="77">
        <f t="shared" si="5"/>
        <v>0</v>
      </c>
    </row>
    <row r="10" spans="1:13" s="2" customFormat="1">
      <c r="A10" s="14" t="s">
        <v>108</v>
      </c>
      <c r="B10" s="10" t="s">
        <v>209</v>
      </c>
      <c r="C10" s="10" t="s">
        <v>209</v>
      </c>
      <c r="D10" s="7" t="s">
        <v>248</v>
      </c>
      <c r="E10" s="8" t="s">
        <v>0</v>
      </c>
      <c r="F10" s="68">
        <f t="shared" si="3"/>
        <v>0</v>
      </c>
      <c r="G10" s="72"/>
      <c r="H10" s="72"/>
      <c r="I10" s="76">
        <f t="shared" si="4"/>
        <v>6</v>
      </c>
      <c r="J10" s="76">
        <v>0</v>
      </c>
      <c r="K10" s="76">
        <v>6</v>
      </c>
      <c r="L10" s="76">
        <v>0</v>
      </c>
      <c r="M10" s="77">
        <f t="shared" si="5"/>
        <v>0</v>
      </c>
    </row>
    <row r="11" spans="1:13" s="2" customFormat="1" ht="31.5">
      <c r="A11" s="14" t="s">
        <v>109</v>
      </c>
      <c r="B11" s="10" t="s">
        <v>209</v>
      </c>
      <c r="C11" s="10" t="s">
        <v>209</v>
      </c>
      <c r="D11" s="7" t="s">
        <v>249</v>
      </c>
      <c r="E11" s="8" t="s">
        <v>0</v>
      </c>
      <c r="F11" s="68">
        <f t="shared" si="3"/>
        <v>0</v>
      </c>
      <c r="G11" s="72"/>
      <c r="H11" s="72"/>
      <c r="I11" s="76">
        <f t="shared" si="4"/>
        <v>32</v>
      </c>
      <c r="J11" s="76">
        <v>14</v>
      </c>
      <c r="K11" s="76">
        <v>9</v>
      </c>
      <c r="L11" s="76">
        <v>9</v>
      </c>
      <c r="M11" s="77">
        <f t="shared" si="5"/>
        <v>0</v>
      </c>
    </row>
    <row r="12" spans="1:13" s="2" customFormat="1">
      <c r="A12" s="14" t="s">
        <v>110</v>
      </c>
      <c r="B12" s="10" t="s">
        <v>209</v>
      </c>
      <c r="C12" s="10" t="s">
        <v>209</v>
      </c>
      <c r="D12" s="7" t="s">
        <v>250</v>
      </c>
      <c r="E12" s="8" t="s">
        <v>0</v>
      </c>
      <c r="F12" s="68">
        <f t="shared" si="3"/>
        <v>0</v>
      </c>
      <c r="G12" s="72"/>
      <c r="H12" s="72"/>
      <c r="I12" s="76">
        <f t="shared" ref="I12:I24" si="6">SUM(J12:L12)</f>
        <v>1</v>
      </c>
      <c r="J12" s="76">
        <v>1</v>
      </c>
      <c r="K12" s="76">
        <v>0</v>
      </c>
      <c r="L12" s="76">
        <v>0</v>
      </c>
      <c r="M12" s="77">
        <f t="shared" si="5"/>
        <v>0</v>
      </c>
    </row>
    <row r="13" spans="1:13" s="2" customFormat="1">
      <c r="A13" s="14" t="s">
        <v>111</v>
      </c>
      <c r="B13" s="10" t="s">
        <v>209</v>
      </c>
      <c r="C13" s="10" t="s">
        <v>209</v>
      </c>
      <c r="D13" s="7" t="s">
        <v>251</v>
      </c>
      <c r="E13" s="8" t="s">
        <v>0</v>
      </c>
      <c r="F13" s="68">
        <f t="shared" ref="F13:F24" si="7">G13+H13</f>
        <v>0</v>
      </c>
      <c r="G13" s="72"/>
      <c r="H13" s="72"/>
      <c r="I13" s="76">
        <f t="shared" si="6"/>
        <v>1</v>
      </c>
      <c r="J13" s="76">
        <v>1</v>
      </c>
      <c r="K13" s="76">
        <v>0</v>
      </c>
      <c r="L13" s="76">
        <v>0</v>
      </c>
      <c r="M13" s="77">
        <f>F13*I13</f>
        <v>0</v>
      </c>
    </row>
    <row r="14" spans="1:13" s="2" customFormat="1">
      <c r="A14" s="14" t="s">
        <v>112</v>
      </c>
      <c r="B14" s="10" t="s">
        <v>209</v>
      </c>
      <c r="C14" s="10" t="s">
        <v>209</v>
      </c>
      <c r="D14" s="7" t="s">
        <v>252</v>
      </c>
      <c r="E14" s="8" t="s">
        <v>0</v>
      </c>
      <c r="F14" s="68">
        <f t="shared" si="7"/>
        <v>0</v>
      </c>
      <c r="G14" s="72"/>
      <c r="H14" s="72"/>
      <c r="I14" s="76">
        <f t="shared" si="6"/>
        <v>163</v>
      </c>
      <c r="J14" s="76">
        <v>65</v>
      </c>
      <c r="K14" s="76">
        <v>47</v>
      </c>
      <c r="L14" s="76">
        <v>51</v>
      </c>
      <c r="M14" s="77">
        <f>F14*I14</f>
        <v>0</v>
      </c>
    </row>
    <row r="15" spans="1:13" s="2" customFormat="1">
      <c r="A15" s="14" t="s">
        <v>113</v>
      </c>
      <c r="B15" s="10" t="s">
        <v>209</v>
      </c>
      <c r="C15" s="10" t="s">
        <v>209</v>
      </c>
      <c r="D15" s="7" t="s">
        <v>253</v>
      </c>
      <c r="E15" s="8" t="s">
        <v>0</v>
      </c>
      <c r="F15" s="68">
        <f t="shared" si="7"/>
        <v>0</v>
      </c>
      <c r="G15" s="72"/>
      <c r="H15" s="72"/>
      <c r="I15" s="76">
        <f t="shared" si="6"/>
        <v>12</v>
      </c>
      <c r="J15" s="76">
        <v>12</v>
      </c>
      <c r="K15" s="76">
        <v>0</v>
      </c>
      <c r="L15" s="76">
        <v>0</v>
      </c>
      <c r="M15" s="77">
        <f>F15*I15</f>
        <v>0</v>
      </c>
    </row>
    <row r="16" spans="1:13" s="2" customFormat="1">
      <c r="A16" s="14" t="s">
        <v>114</v>
      </c>
      <c r="B16" s="10" t="s">
        <v>209</v>
      </c>
      <c r="C16" s="10" t="s">
        <v>209</v>
      </c>
      <c r="D16" s="7" t="s">
        <v>254</v>
      </c>
      <c r="E16" s="8" t="s">
        <v>0</v>
      </c>
      <c r="F16" s="68">
        <f t="shared" si="7"/>
        <v>0</v>
      </c>
      <c r="G16" s="72"/>
      <c r="H16" s="72"/>
      <c r="I16" s="76">
        <f t="shared" si="6"/>
        <v>1</v>
      </c>
      <c r="J16" s="76">
        <v>0</v>
      </c>
      <c r="K16" s="76">
        <v>1</v>
      </c>
      <c r="L16" s="76">
        <v>0</v>
      </c>
      <c r="M16" s="77">
        <f t="shared" ref="M16" si="8">F16*I16</f>
        <v>0</v>
      </c>
    </row>
    <row r="17" spans="1:13" s="2" customFormat="1" ht="31.5">
      <c r="A17" s="14" t="s">
        <v>115</v>
      </c>
      <c r="B17" s="10" t="s">
        <v>209</v>
      </c>
      <c r="C17" s="10" t="s">
        <v>209</v>
      </c>
      <c r="D17" s="7" t="s">
        <v>255</v>
      </c>
      <c r="E17" s="8" t="s">
        <v>0</v>
      </c>
      <c r="F17" s="68">
        <f t="shared" si="7"/>
        <v>0</v>
      </c>
      <c r="G17" s="72"/>
      <c r="H17" s="72"/>
      <c r="I17" s="76">
        <f t="shared" si="6"/>
        <v>46</v>
      </c>
      <c r="J17" s="76">
        <v>16</v>
      </c>
      <c r="K17" s="76">
        <v>15</v>
      </c>
      <c r="L17" s="76">
        <v>15</v>
      </c>
      <c r="M17" s="77">
        <f>F17*I17</f>
        <v>0</v>
      </c>
    </row>
    <row r="18" spans="1:13" s="2" customFormat="1" ht="31.5">
      <c r="A18" s="14" t="s">
        <v>116</v>
      </c>
      <c r="B18" s="10" t="s">
        <v>209</v>
      </c>
      <c r="C18" s="10" t="s">
        <v>209</v>
      </c>
      <c r="D18" s="7" t="s">
        <v>256</v>
      </c>
      <c r="E18" s="8" t="s">
        <v>0</v>
      </c>
      <c r="F18" s="68">
        <f t="shared" si="7"/>
        <v>0</v>
      </c>
      <c r="G18" s="72"/>
      <c r="H18" s="72"/>
      <c r="I18" s="76">
        <f t="shared" si="6"/>
        <v>2</v>
      </c>
      <c r="J18" s="76">
        <v>1</v>
      </c>
      <c r="K18" s="76">
        <v>0</v>
      </c>
      <c r="L18" s="76">
        <v>1</v>
      </c>
      <c r="M18" s="77">
        <f t="shared" ref="M18:M19" si="9">F18*I18</f>
        <v>0</v>
      </c>
    </row>
    <row r="19" spans="1:13" s="2" customFormat="1" ht="54.75" customHeight="1">
      <c r="A19" s="14" t="s">
        <v>117</v>
      </c>
      <c r="B19" s="10" t="s">
        <v>209</v>
      </c>
      <c r="C19" s="10" t="s">
        <v>209</v>
      </c>
      <c r="D19" s="7" t="s">
        <v>390</v>
      </c>
      <c r="E19" s="8" t="s">
        <v>0</v>
      </c>
      <c r="F19" s="68">
        <f t="shared" si="7"/>
        <v>0</v>
      </c>
      <c r="G19" s="72"/>
      <c r="H19" s="72"/>
      <c r="I19" s="76">
        <f t="shared" si="6"/>
        <v>2</v>
      </c>
      <c r="J19" s="76">
        <v>0</v>
      </c>
      <c r="K19" s="76">
        <v>0</v>
      </c>
      <c r="L19" s="76">
        <v>2</v>
      </c>
      <c r="M19" s="77">
        <f t="shared" si="9"/>
        <v>0</v>
      </c>
    </row>
    <row r="20" spans="1:13" s="2" customFormat="1" ht="31.5">
      <c r="A20" s="14" t="s">
        <v>118</v>
      </c>
      <c r="B20" s="10" t="s">
        <v>209</v>
      </c>
      <c r="C20" s="10" t="s">
        <v>209</v>
      </c>
      <c r="D20" s="7" t="s">
        <v>257</v>
      </c>
      <c r="E20" s="8" t="s">
        <v>0</v>
      </c>
      <c r="F20" s="68">
        <f t="shared" si="7"/>
        <v>0</v>
      </c>
      <c r="G20" s="72"/>
      <c r="H20" s="72"/>
      <c r="I20" s="76">
        <f t="shared" si="6"/>
        <v>1</v>
      </c>
      <c r="J20" s="76">
        <v>1</v>
      </c>
      <c r="K20" s="76">
        <v>0</v>
      </c>
      <c r="L20" s="76">
        <v>0</v>
      </c>
      <c r="M20" s="77">
        <f t="shared" ref="M20:M24" si="10">F20*I20</f>
        <v>0</v>
      </c>
    </row>
    <row r="21" spans="1:13" s="2" customFormat="1" ht="31.5">
      <c r="A21" s="14" t="s">
        <v>119</v>
      </c>
      <c r="B21" s="10" t="s">
        <v>209</v>
      </c>
      <c r="C21" s="10" t="s">
        <v>209</v>
      </c>
      <c r="D21" s="7" t="s">
        <v>258</v>
      </c>
      <c r="E21" s="8" t="s">
        <v>0</v>
      </c>
      <c r="F21" s="68">
        <f t="shared" si="7"/>
        <v>0</v>
      </c>
      <c r="G21" s="72"/>
      <c r="H21" s="72"/>
      <c r="I21" s="76">
        <f t="shared" si="6"/>
        <v>1</v>
      </c>
      <c r="J21" s="76">
        <v>1</v>
      </c>
      <c r="K21" s="76">
        <v>0</v>
      </c>
      <c r="L21" s="76">
        <v>0</v>
      </c>
      <c r="M21" s="77">
        <f t="shared" si="10"/>
        <v>0</v>
      </c>
    </row>
    <row r="22" spans="1:13" s="2" customFormat="1">
      <c r="A22" s="14" t="s">
        <v>120</v>
      </c>
      <c r="B22" s="10" t="s">
        <v>209</v>
      </c>
      <c r="C22" s="10" t="s">
        <v>209</v>
      </c>
      <c r="D22" s="7" t="s">
        <v>259</v>
      </c>
      <c r="E22" s="8" t="s">
        <v>0</v>
      </c>
      <c r="F22" s="68">
        <f t="shared" si="7"/>
        <v>0</v>
      </c>
      <c r="G22" s="72"/>
      <c r="H22" s="72"/>
      <c r="I22" s="76">
        <f t="shared" si="6"/>
        <v>4</v>
      </c>
      <c r="J22" s="76">
        <v>2</v>
      </c>
      <c r="K22" s="76">
        <v>1</v>
      </c>
      <c r="L22" s="76">
        <v>1</v>
      </c>
      <c r="M22" s="77">
        <f t="shared" si="10"/>
        <v>0</v>
      </c>
    </row>
    <row r="23" spans="1:13" s="2" customFormat="1">
      <c r="A23" s="14" t="s">
        <v>121</v>
      </c>
      <c r="B23" s="10" t="s">
        <v>209</v>
      </c>
      <c r="C23" s="10" t="s">
        <v>209</v>
      </c>
      <c r="D23" s="7" t="s">
        <v>260</v>
      </c>
      <c r="E23" s="8" t="s">
        <v>0</v>
      </c>
      <c r="F23" s="68">
        <f t="shared" si="7"/>
        <v>0</v>
      </c>
      <c r="G23" s="72"/>
      <c r="H23" s="72"/>
      <c r="I23" s="76">
        <f t="shared" si="6"/>
        <v>3</v>
      </c>
      <c r="J23" s="76">
        <v>3</v>
      </c>
      <c r="K23" s="76">
        <v>0</v>
      </c>
      <c r="L23" s="76">
        <v>0</v>
      </c>
      <c r="M23" s="77">
        <f t="shared" si="10"/>
        <v>0</v>
      </c>
    </row>
    <row r="24" spans="1:13" s="2" customFormat="1" ht="16.5" thickBot="1">
      <c r="A24" s="15" t="s">
        <v>122</v>
      </c>
      <c r="B24" s="16" t="s">
        <v>209</v>
      </c>
      <c r="C24" s="16" t="s">
        <v>209</v>
      </c>
      <c r="D24" s="18" t="s">
        <v>261</v>
      </c>
      <c r="E24" s="17" t="s">
        <v>0</v>
      </c>
      <c r="F24" s="69">
        <f t="shared" si="7"/>
        <v>0</v>
      </c>
      <c r="G24" s="73"/>
      <c r="H24" s="73"/>
      <c r="I24" s="78">
        <f t="shared" si="6"/>
        <v>5</v>
      </c>
      <c r="J24" s="78">
        <v>5</v>
      </c>
      <c r="K24" s="78">
        <v>0</v>
      </c>
      <c r="L24" s="78">
        <v>0</v>
      </c>
      <c r="M24" s="79">
        <f t="shared" si="10"/>
        <v>0</v>
      </c>
    </row>
    <row r="25" spans="1:13" ht="16.5" thickTop="1">
      <c r="A25" s="54"/>
      <c r="B25" s="54"/>
      <c r="C25" s="54"/>
      <c r="D25" s="57"/>
      <c r="G25" s="109"/>
      <c r="H25" s="109"/>
    </row>
    <row r="26" spans="1:13">
      <c r="A26" s="54"/>
      <c r="B26" s="54"/>
      <c r="C26" s="54"/>
      <c r="D26" s="57"/>
      <c r="G26" s="109"/>
      <c r="H26" s="109"/>
    </row>
    <row r="27" spans="1:13">
      <c r="A27" s="54"/>
      <c r="B27" s="54"/>
      <c r="C27" s="54"/>
      <c r="D27" s="57"/>
      <c r="G27" s="109"/>
      <c r="H27" s="109"/>
    </row>
    <row r="28" spans="1:13">
      <c r="A28" s="54"/>
      <c r="B28" s="54"/>
      <c r="C28" s="54"/>
      <c r="D28" s="57"/>
      <c r="G28" s="109"/>
      <c r="H28" s="109"/>
    </row>
    <row r="29" spans="1:13">
      <c r="A29" s="54"/>
      <c r="B29" s="54"/>
      <c r="C29" s="54"/>
      <c r="D29" s="57"/>
      <c r="G29" s="109"/>
      <c r="H29" s="109"/>
    </row>
    <row r="30" spans="1:13">
      <c r="A30" s="54"/>
      <c r="B30" s="54"/>
      <c r="C30" s="54"/>
      <c r="D30" s="57"/>
      <c r="G30" s="109"/>
      <c r="H30" s="109"/>
    </row>
    <row r="31" spans="1:13">
      <c r="A31" s="54"/>
      <c r="B31" s="54"/>
      <c r="C31" s="54"/>
      <c r="D31" s="57"/>
      <c r="G31" s="109"/>
      <c r="H31" s="109"/>
    </row>
    <row r="32" spans="1:13">
      <c r="A32" s="54"/>
      <c r="B32" s="54"/>
      <c r="C32" s="54"/>
      <c r="D32" s="57"/>
      <c r="G32" s="109"/>
      <c r="H32" s="109"/>
    </row>
    <row r="33" spans="1:8">
      <c r="A33" s="54"/>
      <c r="B33" s="54"/>
      <c r="C33" s="54"/>
      <c r="D33" s="57"/>
      <c r="G33" s="109"/>
      <c r="H33" s="109"/>
    </row>
    <row r="34" spans="1:8">
      <c r="A34" s="54"/>
      <c r="B34" s="54"/>
      <c r="C34" s="54"/>
      <c r="D34" s="57"/>
      <c r="G34" s="109"/>
      <c r="H34" s="109"/>
    </row>
    <row r="35" spans="1:8">
      <c r="A35" s="54"/>
      <c r="B35" s="54"/>
      <c r="C35" s="54"/>
      <c r="D35" s="57"/>
      <c r="G35" s="109"/>
      <c r="H35" s="109"/>
    </row>
    <row r="36" spans="1:8">
      <c r="A36" s="54"/>
      <c r="B36" s="54"/>
      <c r="C36" s="54"/>
      <c r="D36" s="57"/>
      <c r="G36" s="109"/>
      <c r="H36" s="109"/>
    </row>
    <row r="37" spans="1:8">
      <c r="A37" s="54"/>
      <c r="B37" s="54"/>
      <c r="C37" s="54"/>
      <c r="D37" s="57"/>
      <c r="G37" s="109"/>
      <c r="H37" s="109"/>
    </row>
    <row r="38" spans="1:8">
      <c r="A38" s="54"/>
      <c r="B38" s="54"/>
      <c r="C38" s="54"/>
      <c r="D38" s="57"/>
      <c r="G38" s="109"/>
      <c r="H38" s="109"/>
    </row>
    <row r="39" spans="1:8">
      <c r="A39" s="54"/>
      <c r="B39" s="54"/>
      <c r="C39" s="54"/>
      <c r="D39" s="57"/>
      <c r="G39" s="109"/>
      <c r="H39" s="109"/>
    </row>
    <row r="40" spans="1:8">
      <c r="A40" s="54"/>
      <c r="B40" s="54"/>
      <c r="C40" s="54"/>
      <c r="D40" s="57"/>
      <c r="G40" s="109"/>
      <c r="H40" s="109"/>
    </row>
    <row r="41" spans="1:8">
      <c r="A41" s="54"/>
      <c r="B41" s="54"/>
      <c r="C41" s="54"/>
      <c r="D41" s="57"/>
      <c r="G41" s="109"/>
      <c r="H41" s="109"/>
    </row>
    <row r="42" spans="1:8">
      <c r="A42" s="54"/>
      <c r="B42" s="54"/>
      <c r="C42" s="54"/>
      <c r="D42" s="57"/>
      <c r="G42" s="109"/>
      <c r="H42" s="109"/>
    </row>
    <row r="43" spans="1:8">
      <c r="A43" s="54"/>
      <c r="B43" s="54"/>
      <c r="C43" s="54"/>
      <c r="D43" s="57"/>
      <c r="G43" s="109"/>
      <c r="H43" s="109"/>
    </row>
    <row r="44" spans="1:8">
      <c r="A44" s="54"/>
      <c r="B44" s="54"/>
      <c r="C44" s="54"/>
      <c r="D44" s="57"/>
      <c r="G44" s="109"/>
      <c r="H44" s="109"/>
    </row>
    <row r="45" spans="1:8">
      <c r="A45" s="54"/>
      <c r="B45" s="54"/>
      <c r="C45" s="54"/>
      <c r="D45" s="57"/>
      <c r="G45" s="109"/>
      <c r="H45" s="109"/>
    </row>
    <row r="46" spans="1:8">
      <c r="A46" s="54"/>
      <c r="B46" s="54"/>
      <c r="C46" s="54"/>
      <c r="D46" s="57"/>
      <c r="G46" s="109"/>
      <c r="H46" s="109"/>
    </row>
    <row r="47" spans="1:8">
      <c r="A47" s="54"/>
      <c r="B47" s="54"/>
      <c r="C47" s="54"/>
      <c r="D47" s="57"/>
      <c r="G47" s="109"/>
      <c r="H47" s="109"/>
    </row>
    <row r="48" spans="1:8">
      <c r="A48" s="54"/>
      <c r="B48" s="54"/>
      <c r="C48" s="54"/>
      <c r="D48" s="57"/>
      <c r="G48" s="109"/>
      <c r="H48" s="109"/>
    </row>
    <row r="49" spans="1:8">
      <c r="A49" s="54"/>
      <c r="B49" s="54"/>
      <c r="C49" s="54"/>
      <c r="D49" s="57"/>
      <c r="G49" s="109"/>
      <c r="H49" s="109"/>
    </row>
    <row r="50" spans="1:8">
      <c r="A50" s="54"/>
      <c r="B50" s="54"/>
      <c r="C50" s="54"/>
      <c r="D50" s="57"/>
      <c r="G50" s="109"/>
      <c r="H50" s="109"/>
    </row>
    <row r="51" spans="1:8">
      <c r="A51" s="54"/>
      <c r="B51" s="54"/>
      <c r="C51" s="54"/>
      <c r="D51" s="57"/>
      <c r="G51" s="109"/>
      <c r="H51" s="109"/>
    </row>
    <row r="52" spans="1:8">
      <c r="A52" s="54"/>
      <c r="B52" s="54"/>
      <c r="C52" s="54"/>
      <c r="D52" s="57"/>
      <c r="G52" s="109"/>
      <c r="H52" s="109"/>
    </row>
    <row r="53" spans="1:8">
      <c r="A53" s="54"/>
      <c r="B53" s="54"/>
      <c r="C53" s="54"/>
      <c r="D53" s="57"/>
      <c r="G53" s="109"/>
      <c r="H53" s="109"/>
    </row>
    <row r="54" spans="1:8">
      <c r="A54" s="54"/>
      <c r="B54" s="54"/>
      <c r="C54" s="54"/>
      <c r="D54" s="57"/>
      <c r="G54" s="109"/>
      <c r="H54" s="109"/>
    </row>
    <row r="55" spans="1:8">
      <c r="A55" s="54"/>
      <c r="B55" s="54"/>
      <c r="C55" s="54"/>
      <c r="D55" s="57"/>
      <c r="G55" s="109"/>
      <c r="H55" s="109"/>
    </row>
    <row r="56" spans="1:8">
      <c r="A56" s="54"/>
      <c r="B56" s="54"/>
      <c r="C56" s="54"/>
      <c r="D56" s="57"/>
      <c r="G56" s="109"/>
      <c r="H56" s="109"/>
    </row>
    <row r="57" spans="1:8">
      <c r="A57" s="54"/>
      <c r="B57" s="54"/>
      <c r="C57" s="54"/>
      <c r="D57" s="57"/>
      <c r="G57" s="109"/>
      <c r="H57" s="109"/>
    </row>
    <row r="58" spans="1:8">
      <c r="A58" s="54"/>
      <c r="B58" s="54"/>
      <c r="C58" s="54"/>
      <c r="D58" s="57"/>
      <c r="G58" s="109"/>
      <c r="H58" s="109"/>
    </row>
    <row r="59" spans="1:8">
      <c r="A59" s="54"/>
      <c r="B59" s="54"/>
      <c r="C59" s="54"/>
      <c r="D59" s="57"/>
      <c r="G59" s="109"/>
      <c r="H59" s="109"/>
    </row>
    <row r="60" spans="1:8">
      <c r="A60" s="54"/>
      <c r="B60" s="54"/>
      <c r="C60" s="54"/>
      <c r="D60" s="57"/>
      <c r="G60" s="109"/>
      <c r="H60" s="109"/>
    </row>
    <row r="61" spans="1:8">
      <c r="A61" s="54"/>
      <c r="B61" s="54"/>
      <c r="C61" s="54"/>
      <c r="D61" s="57"/>
      <c r="G61" s="109"/>
      <c r="H61" s="109"/>
    </row>
    <row r="62" spans="1:8">
      <c r="A62" s="54"/>
      <c r="B62" s="54"/>
      <c r="C62" s="54"/>
      <c r="D62" s="57"/>
      <c r="G62" s="109"/>
      <c r="H62" s="109"/>
    </row>
    <row r="63" spans="1:8">
      <c r="A63" s="54"/>
      <c r="B63" s="54"/>
      <c r="C63" s="54"/>
      <c r="D63" s="57"/>
      <c r="G63" s="109"/>
      <c r="H63" s="109"/>
    </row>
    <row r="64" spans="1:8">
      <c r="A64" s="54"/>
      <c r="B64" s="54"/>
      <c r="C64" s="54"/>
      <c r="D64" s="57"/>
      <c r="G64" s="109"/>
      <c r="H64" s="109"/>
    </row>
    <row r="65" spans="1:8">
      <c r="A65" s="54"/>
      <c r="B65" s="54"/>
      <c r="C65" s="54"/>
      <c r="D65" s="57"/>
      <c r="G65" s="109"/>
      <c r="H65" s="109"/>
    </row>
    <row r="66" spans="1:8">
      <c r="A66" s="54"/>
      <c r="B66" s="54"/>
      <c r="C66" s="54"/>
      <c r="D66" s="57"/>
      <c r="G66" s="109"/>
      <c r="H66" s="109"/>
    </row>
    <row r="67" spans="1:8">
      <c r="A67" s="54"/>
      <c r="B67" s="54"/>
      <c r="C67" s="54"/>
      <c r="D67" s="57"/>
      <c r="G67" s="109"/>
      <c r="H67" s="109"/>
    </row>
    <row r="68" spans="1:8">
      <c r="A68" s="54"/>
      <c r="B68" s="54"/>
      <c r="C68" s="54"/>
      <c r="D68" s="57"/>
      <c r="G68" s="109"/>
      <c r="H68" s="109"/>
    </row>
    <row r="69" spans="1:8">
      <c r="A69" s="54"/>
      <c r="B69" s="54"/>
      <c r="C69" s="54"/>
      <c r="D69" s="57"/>
      <c r="G69" s="109"/>
      <c r="H69" s="109"/>
    </row>
    <row r="70" spans="1:8">
      <c r="A70" s="54"/>
      <c r="B70" s="54"/>
      <c r="C70" s="54"/>
      <c r="D70" s="57"/>
      <c r="G70" s="109"/>
      <c r="H70" s="109"/>
    </row>
    <row r="71" spans="1:8">
      <c r="A71" s="54"/>
      <c r="B71" s="54"/>
      <c r="C71" s="54"/>
      <c r="D71" s="57"/>
      <c r="G71" s="109"/>
      <c r="H71" s="109"/>
    </row>
    <row r="72" spans="1:8">
      <c r="A72" s="54"/>
      <c r="B72" s="54"/>
      <c r="C72" s="54"/>
      <c r="D72" s="57"/>
      <c r="G72" s="109"/>
      <c r="H72" s="109"/>
    </row>
    <row r="73" spans="1:8">
      <c r="A73" s="54"/>
      <c r="B73" s="54"/>
      <c r="C73" s="54"/>
      <c r="D73" s="57"/>
      <c r="G73" s="109"/>
      <c r="H73" s="109"/>
    </row>
    <row r="74" spans="1:8">
      <c r="A74" s="54"/>
      <c r="B74" s="54"/>
      <c r="C74" s="54"/>
      <c r="D74" s="57"/>
      <c r="G74" s="109"/>
      <c r="H74" s="109"/>
    </row>
    <row r="75" spans="1:8">
      <c r="A75" s="54"/>
      <c r="B75" s="54"/>
      <c r="C75" s="54"/>
      <c r="D75" s="57"/>
      <c r="G75" s="109"/>
      <c r="H75" s="109"/>
    </row>
    <row r="76" spans="1:8">
      <c r="A76" s="54"/>
      <c r="B76" s="54"/>
      <c r="C76" s="54"/>
      <c r="D76" s="57"/>
      <c r="G76" s="109"/>
      <c r="H76" s="109"/>
    </row>
    <row r="77" spans="1:8">
      <c r="A77" s="54"/>
      <c r="B77" s="54"/>
      <c r="C77" s="54"/>
      <c r="D77" s="57"/>
      <c r="G77" s="109"/>
      <c r="H77" s="109"/>
    </row>
    <row r="78" spans="1:8">
      <c r="A78" s="54"/>
      <c r="B78" s="54"/>
      <c r="C78" s="54"/>
      <c r="D78" s="57"/>
      <c r="G78" s="109"/>
      <c r="H78" s="109"/>
    </row>
    <row r="79" spans="1:8">
      <c r="A79" s="54"/>
      <c r="B79" s="54"/>
      <c r="C79" s="54"/>
      <c r="D79" s="57"/>
      <c r="G79" s="109"/>
      <c r="H79" s="109"/>
    </row>
    <row r="80" spans="1:8">
      <c r="A80" s="54"/>
      <c r="B80" s="54"/>
      <c r="C80" s="54"/>
      <c r="D80" s="57"/>
      <c r="G80" s="109"/>
      <c r="H80" s="109"/>
    </row>
    <row r="81" spans="1:8">
      <c r="A81" s="54"/>
      <c r="B81" s="54"/>
      <c r="C81" s="54"/>
      <c r="D81" s="57"/>
      <c r="G81" s="109"/>
      <c r="H81" s="109"/>
    </row>
    <row r="82" spans="1:8">
      <c r="A82" s="54"/>
      <c r="B82" s="54"/>
      <c r="C82" s="54"/>
      <c r="D82" s="57"/>
      <c r="G82" s="109"/>
      <c r="H82" s="109"/>
    </row>
    <row r="83" spans="1:8">
      <c r="A83" s="54"/>
      <c r="B83" s="54"/>
      <c r="C83" s="54"/>
      <c r="D83" s="57"/>
      <c r="G83" s="109"/>
      <c r="H83" s="109"/>
    </row>
    <row r="84" spans="1:8">
      <c r="A84" s="54"/>
      <c r="B84" s="54"/>
      <c r="C84" s="54"/>
      <c r="D84" s="57"/>
      <c r="G84" s="109"/>
      <c r="H84" s="109"/>
    </row>
    <row r="85" spans="1:8">
      <c r="A85" s="54"/>
      <c r="B85" s="54"/>
      <c r="C85" s="54"/>
      <c r="D85" s="57"/>
      <c r="G85" s="109"/>
      <c r="H85" s="109"/>
    </row>
    <row r="86" spans="1:8">
      <c r="A86" s="54"/>
      <c r="B86" s="54"/>
      <c r="C86" s="54"/>
      <c r="D86" s="57"/>
      <c r="G86" s="109"/>
      <c r="H86" s="109"/>
    </row>
    <row r="87" spans="1:8">
      <c r="A87" s="54"/>
      <c r="B87" s="54"/>
      <c r="C87" s="54"/>
      <c r="D87" s="57"/>
      <c r="G87" s="109"/>
      <c r="H87" s="109"/>
    </row>
    <row r="88" spans="1:8">
      <c r="A88" s="54"/>
      <c r="B88" s="54"/>
      <c r="C88" s="54"/>
      <c r="D88" s="57"/>
      <c r="G88" s="109"/>
      <c r="H88" s="109"/>
    </row>
    <row r="89" spans="1:8">
      <c r="A89" s="54"/>
      <c r="B89" s="54"/>
      <c r="C89" s="54"/>
      <c r="D89" s="57"/>
      <c r="G89" s="109"/>
      <c r="H89" s="109"/>
    </row>
    <row r="90" spans="1:8">
      <c r="A90" s="54"/>
      <c r="B90" s="54"/>
      <c r="C90" s="54"/>
      <c r="D90" s="57"/>
      <c r="G90" s="109"/>
      <c r="H90" s="109"/>
    </row>
    <row r="91" spans="1:8">
      <c r="A91" s="54"/>
      <c r="B91" s="54"/>
      <c r="C91" s="54"/>
      <c r="D91" s="57"/>
      <c r="G91" s="109"/>
      <c r="H91" s="109"/>
    </row>
    <row r="92" spans="1:8">
      <c r="A92" s="54"/>
      <c r="B92" s="54"/>
      <c r="C92" s="54"/>
      <c r="D92" s="57"/>
      <c r="G92" s="109"/>
      <c r="H92" s="109"/>
    </row>
    <row r="93" spans="1:8">
      <c r="A93" s="54"/>
      <c r="B93" s="54"/>
      <c r="C93" s="54"/>
      <c r="D93" s="57"/>
      <c r="G93" s="109"/>
      <c r="H93" s="109"/>
    </row>
    <row r="94" spans="1:8">
      <c r="A94" s="54"/>
      <c r="B94" s="54"/>
      <c r="C94" s="54"/>
      <c r="D94" s="57"/>
      <c r="G94" s="109"/>
      <c r="H94" s="109"/>
    </row>
    <row r="95" spans="1:8">
      <c r="A95" s="54"/>
      <c r="B95" s="54"/>
      <c r="C95" s="54"/>
      <c r="D95" s="57"/>
      <c r="G95" s="109"/>
      <c r="H95" s="109"/>
    </row>
    <row r="96" spans="1:8">
      <c r="A96" s="54"/>
      <c r="B96" s="54"/>
      <c r="C96" s="54"/>
      <c r="D96" s="57"/>
      <c r="G96" s="109"/>
      <c r="H96" s="109"/>
    </row>
    <row r="97" spans="1:8">
      <c r="A97" s="54"/>
      <c r="B97" s="54"/>
      <c r="C97" s="54"/>
      <c r="D97" s="57"/>
      <c r="G97" s="109"/>
      <c r="H97" s="109"/>
    </row>
    <row r="98" spans="1:8">
      <c r="A98" s="54"/>
      <c r="B98" s="54"/>
      <c r="C98" s="54"/>
      <c r="D98" s="57"/>
      <c r="G98" s="109"/>
      <c r="H98" s="109"/>
    </row>
    <row r="99" spans="1:8">
      <c r="A99" s="54"/>
      <c r="B99" s="54"/>
      <c r="C99" s="54"/>
      <c r="D99" s="57"/>
      <c r="G99" s="109"/>
      <c r="H99" s="109"/>
    </row>
    <row r="100" spans="1:8">
      <c r="A100" s="54"/>
      <c r="B100" s="54"/>
      <c r="C100" s="54"/>
      <c r="D100" s="57"/>
      <c r="G100" s="109"/>
      <c r="H100" s="109"/>
    </row>
    <row r="101" spans="1:8">
      <c r="A101" s="54"/>
      <c r="B101" s="54"/>
      <c r="C101" s="54"/>
      <c r="D101" s="57"/>
      <c r="G101" s="109"/>
      <c r="H101" s="109"/>
    </row>
    <row r="102" spans="1:8">
      <c r="A102" s="54"/>
      <c r="B102" s="54"/>
      <c r="C102" s="54"/>
      <c r="D102" s="57"/>
      <c r="G102" s="109"/>
      <c r="H102" s="109"/>
    </row>
    <row r="103" spans="1:8">
      <c r="A103" s="54"/>
      <c r="B103" s="54"/>
      <c r="C103" s="54"/>
      <c r="D103" s="57"/>
      <c r="G103" s="109"/>
      <c r="H103" s="109"/>
    </row>
    <row r="104" spans="1:8">
      <c r="A104" s="54"/>
      <c r="B104" s="54"/>
      <c r="C104" s="54"/>
      <c r="D104" s="57"/>
      <c r="G104" s="109"/>
      <c r="H104" s="109"/>
    </row>
    <row r="105" spans="1:8">
      <c r="A105" s="54"/>
      <c r="B105" s="54"/>
      <c r="C105" s="54"/>
      <c r="D105" s="57"/>
      <c r="G105" s="109"/>
      <c r="H105" s="109"/>
    </row>
    <row r="106" spans="1:8">
      <c r="A106" s="54"/>
      <c r="B106" s="54"/>
      <c r="C106" s="54"/>
      <c r="D106" s="57"/>
      <c r="G106" s="109"/>
      <c r="H106" s="109"/>
    </row>
    <row r="107" spans="1:8">
      <c r="A107" s="54"/>
      <c r="B107" s="54"/>
      <c r="C107" s="54"/>
      <c r="D107" s="57"/>
      <c r="G107" s="109"/>
      <c r="H107" s="109"/>
    </row>
    <row r="108" spans="1:8">
      <c r="A108" s="54"/>
      <c r="B108" s="54"/>
      <c r="C108" s="54"/>
      <c r="D108" s="57"/>
      <c r="G108" s="109"/>
      <c r="H108" s="109"/>
    </row>
    <row r="109" spans="1:8">
      <c r="A109" s="54"/>
      <c r="B109" s="54"/>
      <c r="C109" s="54"/>
      <c r="D109" s="57"/>
      <c r="G109" s="109"/>
      <c r="H109" s="109"/>
    </row>
    <row r="110" spans="1:8">
      <c r="A110" s="54"/>
      <c r="B110" s="54"/>
      <c r="C110" s="54"/>
      <c r="D110" s="57"/>
      <c r="G110" s="109"/>
      <c r="H110" s="109"/>
    </row>
    <row r="111" spans="1:8">
      <c r="A111" s="54"/>
      <c r="B111" s="54"/>
      <c r="C111" s="54"/>
      <c r="D111" s="57"/>
      <c r="G111" s="109"/>
      <c r="H111" s="109"/>
    </row>
    <row r="112" spans="1:8">
      <c r="A112" s="54"/>
      <c r="B112" s="54"/>
      <c r="C112" s="54"/>
      <c r="D112" s="57"/>
      <c r="G112" s="109"/>
      <c r="H112" s="109"/>
    </row>
    <row r="113" spans="1:8">
      <c r="A113" s="54"/>
      <c r="B113" s="54"/>
      <c r="C113" s="54"/>
      <c r="D113" s="57"/>
      <c r="G113" s="109"/>
      <c r="H113" s="109"/>
    </row>
    <row r="114" spans="1:8">
      <c r="A114" s="54"/>
      <c r="B114" s="54"/>
      <c r="C114" s="54"/>
      <c r="D114" s="57"/>
      <c r="G114" s="109"/>
      <c r="H114" s="109"/>
    </row>
    <row r="115" spans="1:8">
      <c r="A115" s="54"/>
      <c r="B115" s="54"/>
      <c r="C115" s="54"/>
      <c r="D115" s="57"/>
      <c r="G115" s="109"/>
      <c r="H115" s="109"/>
    </row>
    <row r="116" spans="1:8">
      <c r="A116" s="54"/>
      <c r="B116" s="54"/>
      <c r="C116" s="54"/>
      <c r="D116" s="57"/>
      <c r="G116" s="109"/>
      <c r="H116" s="109"/>
    </row>
    <row r="117" spans="1:8">
      <c r="A117" s="54"/>
      <c r="B117" s="54"/>
      <c r="C117" s="54"/>
      <c r="D117" s="57"/>
      <c r="G117" s="109"/>
      <c r="H117" s="109"/>
    </row>
    <row r="118" spans="1:8">
      <c r="A118" s="54"/>
      <c r="B118" s="54"/>
      <c r="C118" s="54"/>
      <c r="D118" s="57"/>
      <c r="G118" s="109"/>
      <c r="H118" s="109"/>
    </row>
    <row r="119" spans="1:8">
      <c r="A119" s="54"/>
      <c r="B119" s="54"/>
      <c r="C119" s="54"/>
      <c r="D119" s="57"/>
      <c r="G119" s="109"/>
      <c r="H119" s="109"/>
    </row>
    <row r="120" spans="1:8">
      <c r="A120" s="54"/>
      <c r="B120" s="54"/>
      <c r="C120" s="54"/>
      <c r="D120" s="57"/>
      <c r="G120" s="109"/>
      <c r="H120" s="109"/>
    </row>
    <row r="121" spans="1:8">
      <c r="A121" s="54"/>
      <c r="B121" s="54"/>
      <c r="C121" s="54"/>
      <c r="D121" s="57"/>
      <c r="G121" s="109"/>
      <c r="H121" s="109"/>
    </row>
    <row r="122" spans="1:8">
      <c r="A122" s="54"/>
      <c r="B122" s="54"/>
      <c r="C122" s="54"/>
      <c r="D122" s="57"/>
      <c r="G122" s="109"/>
      <c r="H122" s="109"/>
    </row>
    <row r="123" spans="1:8">
      <c r="A123" s="54"/>
      <c r="B123" s="54"/>
      <c r="C123" s="54"/>
      <c r="D123" s="57"/>
      <c r="G123" s="109"/>
      <c r="H123" s="109"/>
    </row>
    <row r="124" spans="1:8">
      <c r="A124" s="54"/>
      <c r="B124" s="54"/>
      <c r="C124" s="54"/>
      <c r="D124" s="57"/>
      <c r="G124" s="109"/>
      <c r="H124" s="109"/>
    </row>
    <row r="125" spans="1:8">
      <c r="A125" s="54"/>
      <c r="B125" s="54"/>
      <c r="C125" s="54"/>
      <c r="D125" s="57"/>
      <c r="G125" s="109"/>
      <c r="H125" s="109"/>
    </row>
    <row r="126" spans="1:8">
      <c r="A126" s="54"/>
      <c r="B126" s="54"/>
      <c r="C126" s="54"/>
      <c r="D126" s="57"/>
      <c r="G126" s="109"/>
      <c r="H126" s="109"/>
    </row>
    <row r="127" spans="1:8">
      <c r="A127" s="54"/>
      <c r="B127" s="54"/>
      <c r="C127" s="54"/>
      <c r="D127" s="57"/>
      <c r="G127" s="109"/>
      <c r="H127" s="109"/>
    </row>
    <row r="128" spans="1:8">
      <c r="A128" s="54"/>
      <c r="B128" s="54"/>
      <c r="C128" s="54"/>
      <c r="D128" s="57"/>
      <c r="G128" s="109"/>
      <c r="H128" s="109"/>
    </row>
    <row r="129" spans="1:8">
      <c r="A129" s="54"/>
      <c r="B129" s="54"/>
      <c r="C129" s="54"/>
      <c r="D129" s="57"/>
      <c r="G129" s="109"/>
      <c r="H129" s="109"/>
    </row>
    <row r="130" spans="1:8">
      <c r="A130" s="54"/>
      <c r="B130" s="54"/>
      <c r="C130" s="54"/>
      <c r="D130" s="57"/>
      <c r="G130" s="109"/>
      <c r="H130" s="109"/>
    </row>
    <row r="131" spans="1:8">
      <c r="A131" s="54"/>
      <c r="B131" s="54"/>
      <c r="C131" s="54"/>
      <c r="D131" s="57"/>
      <c r="G131" s="109"/>
      <c r="H131" s="109"/>
    </row>
    <row r="132" spans="1:8">
      <c r="A132" s="54"/>
      <c r="B132" s="54"/>
      <c r="C132" s="54"/>
      <c r="D132" s="57"/>
      <c r="G132" s="109"/>
      <c r="H132" s="109"/>
    </row>
    <row r="133" spans="1:8">
      <c r="A133" s="54"/>
      <c r="B133" s="54"/>
      <c r="C133" s="54"/>
      <c r="D133" s="57"/>
      <c r="G133" s="109"/>
      <c r="H133" s="109"/>
    </row>
    <row r="134" spans="1:8">
      <c r="A134" s="54"/>
      <c r="B134" s="54"/>
      <c r="C134" s="54"/>
      <c r="D134" s="57"/>
      <c r="G134" s="109"/>
      <c r="H134" s="109"/>
    </row>
    <row r="135" spans="1:8">
      <c r="A135" s="54"/>
      <c r="B135" s="54"/>
      <c r="C135" s="54"/>
      <c r="D135" s="57"/>
      <c r="G135" s="109"/>
      <c r="H135" s="109"/>
    </row>
    <row r="136" spans="1:8">
      <c r="A136" s="54"/>
      <c r="B136" s="54"/>
      <c r="C136" s="54"/>
      <c r="D136" s="57"/>
      <c r="G136" s="109"/>
      <c r="H136" s="109"/>
    </row>
    <row r="137" spans="1:8">
      <c r="A137" s="54"/>
      <c r="B137" s="54"/>
      <c r="C137" s="54"/>
      <c r="D137" s="57"/>
      <c r="G137" s="109"/>
      <c r="H137" s="109"/>
    </row>
    <row r="138" spans="1:8">
      <c r="A138" s="54"/>
      <c r="B138" s="54"/>
      <c r="C138" s="54"/>
      <c r="D138" s="57"/>
      <c r="G138" s="109"/>
      <c r="H138" s="109"/>
    </row>
    <row r="139" spans="1:8">
      <c r="A139" s="54"/>
      <c r="B139" s="54"/>
      <c r="C139" s="54"/>
      <c r="D139" s="57"/>
      <c r="G139" s="109"/>
      <c r="H139" s="109"/>
    </row>
    <row r="140" spans="1:8">
      <c r="A140" s="54"/>
      <c r="B140" s="54"/>
      <c r="C140" s="54"/>
      <c r="D140" s="57"/>
      <c r="G140" s="109"/>
      <c r="H140" s="109"/>
    </row>
    <row r="141" spans="1:8">
      <c r="A141" s="54"/>
      <c r="B141" s="54"/>
      <c r="C141" s="54"/>
      <c r="D141" s="57"/>
      <c r="G141" s="109"/>
      <c r="H141" s="109"/>
    </row>
    <row r="142" spans="1:8">
      <c r="A142" s="54"/>
      <c r="B142" s="54"/>
      <c r="C142" s="54"/>
      <c r="D142" s="57"/>
      <c r="G142" s="109"/>
      <c r="H142" s="109"/>
    </row>
    <row r="143" spans="1:8">
      <c r="A143" s="54"/>
      <c r="B143" s="54"/>
      <c r="C143" s="54"/>
      <c r="D143" s="57"/>
      <c r="G143" s="109"/>
      <c r="H143" s="109"/>
    </row>
    <row r="144" spans="1:8">
      <c r="A144" s="54"/>
      <c r="B144" s="54"/>
      <c r="C144" s="54"/>
      <c r="D144" s="57"/>
      <c r="G144" s="109"/>
      <c r="H144" s="109"/>
    </row>
    <row r="145" spans="1:8">
      <c r="A145" s="54"/>
      <c r="B145" s="54"/>
      <c r="C145" s="54"/>
      <c r="D145" s="57"/>
      <c r="G145" s="109"/>
      <c r="H145" s="109"/>
    </row>
    <row r="146" spans="1:8">
      <c r="A146" s="54"/>
      <c r="B146" s="54"/>
      <c r="C146" s="54"/>
      <c r="D146" s="57"/>
      <c r="G146" s="109"/>
      <c r="H146" s="109"/>
    </row>
    <row r="147" spans="1:8">
      <c r="A147" s="54"/>
      <c r="B147" s="54"/>
      <c r="C147" s="54"/>
      <c r="D147" s="57"/>
      <c r="G147" s="109"/>
      <c r="H147" s="109"/>
    </row>
    <row r="148" spans="1:8">
      <c r="A148" s="54"/>
      <c r="B148" s="54"/>
      <c r="C148" s="54"/>
      <c r="D148" s="57"/>
      <c r="G148" s="109"/>
      <c r="H148" s="109"/>
    </row>
    <row r="149" spans="1:8">
      <c r="A149" s="54"/>
      <c r="B149" s="54"/>
      <c r="C149" s="54"/>
      <c r="D149" s="57"/>
      <c r="G149" s="109"/>
      <c r="H149" s="109"/>
    </row>
    <row r="150" spans="1:8">
      <c r="A150" s="54"/>
      <c r="B150" s="54"/>
      <c r="C150" s="54"/>
      <c r="D150" s="57"/>
      <c r="G150" s="109"/>
      <c r="H150" s="109"/>
    </row>
    <row r="151" spans="1:8">
      <c r="A151" s="54"/>
      <c r="B151" s="54"/>
      <c r="C151" s="54"/>
      <c r="D151" s="57"/>
      <c r="G151" s="109"/>
      <c r="H151" s="109"/>
    </row>
    <row r="152" spans="1:8">
      <c r="A152" s="54"/>
      <c r="B152" s="54"/>
      <c r="C152" s="54"/>
      <c r="D152" s="57"/>
      <c r="G152" s="109"/>
      <c r="H152" s="109"/>
    </row>
    <row r="153" spans="1:8">
      <c r="A153" s="54"/>
      <c r="B153" s="54"/>
      <c r="C153" s="54"/>
      <c r="D153" s="57"/>
      <c r="G153" s="109"/>
      <c r="H153" s="109"/>
    </row>
    <row r="154" spans="1:8">
      <c r="A154" s="54"/>
      <c r="B154" s="54"/>
      <c r="C154" s="54"/>
      <c r="D154" s="57"/>
      <c r="G154" s="109"/>
      <c r="H154" s="109"/>
    </row>
    <row r="155" spans="1:8">
      <c r="A155" s="54"/>
      <c r="B155" s="54"/>
      <c r="C155" s="54"/>
      <c r="D155" s="57"/>
      <c r="G155" s="109"/>
      <c r="H155" s="109"/>
    </row>
    <row r="156" spans="1:8">
      <c r="A156" s="54"/>
      <c r="B156" s="54"/>
      <c r="C156" s="54"/>
      <c r="D156" s="57"/>
      <c r="G156" s="109"/>
      <c r="H156" s="109"/>
    </row>
    <row r="157" spans="1:8">
      <c r="A157" s="54"/>
      <c r="B157" s="54"/>
      <c r="C157" s="54"/>
      <c r="D157" s="57"/>
      <c r="G157" s="109"/>
      <c r="H157" s="109"/>
    </row>
    <row r="158" spans="1:8">
      <c r="A158" s="54"/>
      <c r="B158" s="54"/>
      <c r="C158" s="54"/>
      <c r="D158" s="57"/>
      <c r="G158" s="109"/>
      <c r="H158" s="109"/>
    </row>
    <row r="159" spans="1:8">
      <c r="A159" s="54"/>
      <c r="B159" s="54"/>
      <c r="C159" s="54"/>
      <c r="D159" s="57"/>
      <c r="G159" s="109"/>
      <c r="H159" s="109"/>
    </row>
    <row r="160" spans="1:8">
      <c r="A160" s="54"/>
      <c r="B160" s="54"/>
      <c r="C160" s="54"/>
      <c r="D160" s="57"/>
      <c r="G160" s="109"/>
      <c r="H160" s="109"/>
    </row>
    <row r="161" spans="1:8">
      <c r="A161" s="54"/>
      <c r="B161" s="54"/>
      <c r="C161" s="54"/>
      <c r="D161" s="57"/>
      <c r="G161" s="109"/>
      <c r="H161" s="109"/>
    </row>
    <row r="162" spans="1:8">
      <c r="A162" s="54"/>
      <c r="B162" s="54"/>
      <c r="C162" s="54"/>
      <c r="D162" s="57"/>
      <c r="G162" s="109"/>
      <c r="H162" s="109"/>
    </row>
    <row r="163" spans="1:8">
      <c r="A163" s="54"/>
      <c r="B163" s="54"/>
      <c r="C163" s="54"/>
      <c r="D163" s="57"/>
      <c r="G163" s="109"/>
      <c r="H163" s="109"/>
    </row>
    <row r="164" spans="1:8">
      <c r="A164" s="54"/>
      <c r="B164" s="54"/>
      <c r="C164" s="54"/>
      <c r="D164" s="57"/>
      <c r="G164" s="109"/>
      <c r="H164" s="109"/>
    </row>
    <row r="165" spans="1:8">
      <c r="A165" s="54"/>
      <c r="B165" s="54"/>
      <c r="C165" s="54"/>
      <c r="D165" s="57"/>
      <c r="G165" s="109"/>
      <c r="H165" s="109"/>
    </row>
    <row r="166" spans="1:8">
      <c r="A166" s="54"/>
      <c r="B166" s="54"/>
      <c r="C166" s="54"/>
      <c r="D166" s="57"/>
      <c r="G166" s="109"/>
      <c r="H166" s="109"/>
    </row>
    <row r="167" spans="1:8">
      <c r="A167" s="54"/>
      <c r="B167" s="54"/>
      <c r="C167" s="54"/>
      <c r="D167" s="57"/>
      <c r="G167" s="109"/>
      <c r="H167" s="109"/>
    </row>
    <row r="168" spans="1:8">
      <c r="A168" s="54"/>
      <c r="B168" s="54"/>
      <c r="C168" s="54"/>
      <c r="D168" s="57"/>
      <c r="G168" s="109"/>
      <c r="H168" s="109"/>
    </row>
    <row r="169" spans="1:8">
      <c r="A169" s="54"/>
      <c r="B169" s="54"/>
      <c r="C169" s="54"/>
      <c r="D169" s="57"/>
      <c r="G169" s="109"/>
      <c r="H169" s="109"/>
    </row>
    <row r="170" spans="1:8">
      <c r="A170" s="54"/>
      <c r="B170" s="54"/>
      <c r="C170" s="54"/>
      <c r="D170" s="57"/>
      <c r="G170" s="109"/>
      <c r="H170" s="109"/>
    </row>
    <row r="171" spans="1:8">
      <c r="A171" s="54"/>
      <c r="B171" s="54"/>
      <c r="C171" s="54"/>
      <c r="D171" s="57"/>
      <c r="G171" s="109"/>
      <c r="H171" s="109"/>
    </row>
    <row r="172" spans="1:8">
      <c r="A172" s="54"/>
      <c r="B172" s="54"/>
      <c r="C172" s="54"/>
      <c r="D172" s="57"/>
      <c r="G172" s="109"/>
      <c r="H172" s="109"/>
    </row>
    <row r="173" spans="1:8">
      <c r="A173" s="54"/>
      <c r="B173" s="54"/>
      <c r="C173" s="54"/>
      <c r="D173" s="57"/>
      <c r="G173" s="109"/>
      <c r="H173" s="109"/>
    </row>
    <row r="174" spans="1:8">
      <c r="A174" s="54"/>
      <c r="B174" s="54"/>
      <c r="C174" s="54"/>
      <c r="D174" s="57"/>
      <c r="G174" s="109"/>
      <c r="H174" s="109"/>
    </row>
    <row r="175" spans="1:8">
      <c r="A175" s="54"/>
      <c r="B175" s="54"/>
      <c r="C175" s="54"/>
      <c r="D175" s="57"/>
      <c r="G175" s="109"/>
      <c r="H175" s="109"/>
    </row>
    <row r="176" spans="1:8">
      <c r="A176" s="54"/>
      <c r="B176" s="54"/>
      <c r="C176" s="54"/>
      <c r="D176" s="57"/>
      <c r="G176" s="109"/>
      <c r="H176" s="109"/>
    </row>
    <row r="177" spans="1:8">
      <c r="A177" s="54"/>
      <c r="B177" s="54"/>
      <c r="C177" s="54"/>
      <c r="D177" s="57"/>
      <c r="G177" s="109"/>
      <c r="H177" s="109"/>
    </row>
    <row r="178" spans="1:8">
      <c r="A178" s="54"/>
      <c r="B178" s="54"/>
      <c r="C178" s="54"/>
      <c r="D178" s="57"/>
      <c r="G178" s="109"/>
      <c r="H178" s="109"/>
    </row>
    <row r="179" spans="1:8">
      <c r="A179" s="54"/>
      <c r="B179" s="54"/>
      <c r="C179" s="54"/>
      <c r="D179" s="57"/>
      <c r="G179" s="109"/>
      <c r="H179" s="109"/>
    </row>
    <row r="180" spans="1:8">
      <c r="A180" s="54"/>
      <c r="B180" s="54"/>
      <c r="C180" s="54"/>
      <c r="D180" s="57"/>
      <c r="G180" s="109"/>
      <c r="H180" s="109"/>
    </row>
    <row r="181" spans="1:8">
      <c r="A181" s="54"/>
      <c r="B181" s="54"/>
      <c r="C181" s="54"/>
      <c r="D181" s="57"/>
      <c r="G181" s="109"/>
      <c r="H181" s="109"/>
    </row>
    <row r="182" spans="1:8">
      <c r="A182" s="54"/>
      <c r="B182" s="54"/>
      <c r="C182" s="54"/>
      <c r="D182" s="57"/>
      <c r="G182" s="109"/>
      <c r="H182" s="109"/>
    </row>
    <row r="183" spans="1:8">
      <c r="A183" s="54"/>
      <c r="B183" s="54"/>
      <c r="C183" s="54"/>
      <c r="D183" s="57"/>
      <c r="G183" s="109"/>
      <c r="H183" s="109"/>
    </row>
    <row r="184" spans="1:8">
      <c r="A184" s="54"/>
      <c r="B184" s="54"/>
      <c r="C184" s="54"/>
      <c r="D184" s="57"/>
      <c r="G184" s="109"/>
      <c r="H184" s="109"/>
    </row>
    <row r="185" spans="1:8">
      <c r="A185" s="54"/>
      <c r="B185" s="54"/>
      <c r="C185" s="54"/>
      <c r="D185" s="57"/>
      <c r="G185" s="109"/>
      <c r="H185" s="109"/>
    </row>
    <row r="186" spans="1:8">
      <c r="A186" s="54"/>
      <c r="B186" s="54"/>
      <c r="C186" s="54"/>
      <c r="D186" s="57"/>
      <c r="G186" s="109"/>
      <c r="H186" s="109"/>
    </row>
    <row r="187" spans="1:8">
      <c r="A187" s="54"/>
      <c r="B187" s="54"/>
      <c r="C187" s="54"/>
      <c r="D187" s="57"/>
      <c r="G187" s="109"/>
      <c r="H187" s="109"/>
    </row>
    <row r="188" spans="1:8">
      <c r="A188" s="54"/>
      <c r="B188" s="54"/>
      <c r="C188" s="54"/>
      <c r="D188" s="57"/>
      <c r="G188" s="109"/>
      <c r="H188" s="109"/>
    </row>
    <row r="189" spans="1:8">
      <c r="A189" s="54"/>
      <c r="B189" s="54"/>
      <c r="C189" s="54"/>
      <c r="D189" s="57"/>
      <c r="G189" s="109"/>
      <c r="H189" s="109"/>
    </row>
    <row r="190" spans="1:8">
      <c r="A190" s="54"/>
      <c r="B190" s="54"/>
      <c r="C190" s="54"/>
      <c r="D190" s="57"/>
      <c r="G190" s="109"/>
      <c r="H190" s="109"/>
    </row>
    <row r="191" spans="1:8">
      <c r="A191" s="54"/>
      <c r="B191" s="54"/>
      <c r="C191" s="54"/>
      <c r="D191" s="57"/>
      <c r="G191" s="109"/>
      <c r="H191" s="109"/>
    </row>
    <row r="192" spans="1:8">
      <c r="A192" s="54"/>
      <c r="B192" s="54"/>
      <c r="C192" s="54"/>
      <c r="D192" s="57"/>
      <c r="G192" s="109"/>
      <c r="H192" s="109"/>
    </row>
    <row r="193" spans="1:8">
      <c r="A193" s="54"/>
      <c r="B193" s="54"/>
      <c r="C193" s="54"/>
      <c r="D193" s="57"/>
      <c r="G193" s="109"/>
      <c r="H193" s="109"/>
    </row>
    <row r="194" spans="1:8">
      <c r="A194" s="54"/>
      <c r="B194" s="54"/>
      <c r="C194" s="54"/>
      <c r="D194" s="57"/>
      <c r="G194" s="109"/>
      <c r="H194" s="109"/>
    </row>
    <row r="195" spans="1:8">
      <c r="A195" s="54"/>
      <c r="B195" s="54"/>
      <c r="C195" s="54"/>
      <c r="D195" s="57"/>
      <c r="G195" s="109"/>
      <c r="H195" s="109"/>
    </row>
    <row r="196" spans="1:8">
      <c r="A196" s="54"/>
      <c r="B196" s="54"/>
      <c r="C196" s="54"/>
      <c r="D196" s="57"/>
      <c r="G196" s="109"/>
      <c r="H196" s="109"/>
    </row>
    <row r="197" spans="1:8">
      <c r="A197" s="54"/>
      <c r="B197" s="54"/>
      <c r="C197" s="54"/>
      <c r="D197" s="57"/>
      <c r="G197" s="109"/>
      <c r="H197" s="109"/>
    </row>
    <row r="198" spans="1:8">
      <c r="A198" s="54"/>
      <c r="B198" s="54"/>
      <c r="C198" s="54"/>
      <c r="D198" s="57"/>
      <c r="G198" s="109"/>
      <c r="H198" s="109"/>
    </row>
    <row r="199" spans="1:8">
      <c r="A199" s="54"/>
      <c r="B199" s="54"/>
      <c r="C199" s="54"/>
      <c r="D199" s="57"/>
      <c r="G199" s="109"/>
      <c r="H199" s="109"/>
    </row>
    <row r="200" spans="1:8">
      <c r="A200" s="54"/>
      <c r="B200" s="54"/>
      <c r="C200" s="54"/>
      <c r="D200" s="57"/>
      <c r="G200" s="109"/>
      <c r="H200" s="109"/>
    </row>
    <row r="201" spans="1:8">
      <c r="A201" s="54"/>
      <c r="B201" s="54"/>
      <c r="C201" s="54"/>
      <c r="D201" s="57"/>
      <c r="G201" s="109"/>
      <c r="H201" s="109"/>
    </row>
    <row r="202" spans="1:8">
      <c r="A202" s="54"/>
      <c r="B202" s="54"/>
      <c r="C202" s="54"/>
      <c r="D202" s="57"/>
      <c r="G202" s="109"/>
      <c r="H202" s="109"/>
    </row>
    <row r="203" spans="1:8">
      <c r="A203" s="54"/>
      <c r="B203" s="54"/>
      <c r="C203" s="54"/>
      <c r="D203" s="57"/>
      <c r="G203" s="109"/>
      <c r="H203" s="109"/>
    </row>
    <row r="204" spans="1:8">
      <c r="A204" s="54"/>
      <c r="B204" s="54"/>
      <c r="C204" s="54"/>
      <c r="D204" s="57"/>
      <c r="G204" s="109"/>
      <c r="H204" s="109"/>
    </row>
    <row r="205" spans="1:8">
      <c r="A205" s="54"/>
      <c r="B205" s="54"/>
      <c r="C205" s="54"/>
      <c r="D205" s="57"/>
      <c r="G205" s="109"/>
      <c r="H205" s="109"/>
    </row>
    <row r="206" spans="1:8">
      <c r="A206" s="54"/>
      <c r="B206" s="54"/>
      <c r="C206" s="54"/>
      <c r="D206" s="57"/>
      <c r="G206" s="109"/>
      <c r="H206" s="109"/>
    </row>
    <row r="207" spans="1:8">
      <c r="A207" s="54"/>
      <c r="B207" s="54"/>
      <c r="C207" s="54"/>
      <c r="D207" s="57"/>
      <c r="G207" s="109"/>
      <c r="H207" s="109"/>
    </row>
    <row r="208" spans="1:8">
      <c r="A208" s="54"/>
      <c r="B208" s="54"/>
      <c r="C208" s="54"/>
      <c r="D208" s="57"/>
      <c r="G208" s="109"/>
      <c r="H208" s="109"/>
    </row>
    <row r="209" spans="1:8">
      <c r="A209" s="54"/>
      <c r="B209" s="54"/>
      <c r="C209" s="54"/>
      <c r="D209" s="57"/>
      <c r="G209" s="109"/>
      <c r="H209" s="109"/>
    </row>
    <row r="210" spans="1:8">
      <c r="A210" s="54"/>
      <c r="B210" s="54"/>
      <c r="C210" s="54"/>
      <c r="D210" s="57"/>
      <c r="G210" s="109"/>
      <c r="H210" s="109"/>
    </row>
    <row r="211" spans="1:8">
      <c r="A211" s="54"/>
      <c r="B211" s="54"/>
      <c r="C211" s="54"/>
      <c r="D211" s="57"/>
      <c r="G211" s="109"/>
      <c r="H211" s="109"/>
    </row>
    <row r="212" spans="1:8">
      <c r="A212" s="54"/>
      <c r="B212" s="54"/>
      <c r="C212" s="54"/>
      <c r="D212" s="57"/>
      <c r="G212" s="109"/>
      <c r="H212" s="109"/>
    </row>
    <row r="213" spans="1:8">
      <c r="A213" s="54"/>
      <c r="B213" s="54"/>
      <c r="C213" s="54"/>
      <c r="D213" s="57"/>
      <c r="G213" s="109"/>
      <c r="H213" s="109"/>
    </row>
    <row r="214" spans="1:8">
      <c r="A214" s="54"/>
      <c r="B214" s="54"/>
      <c r="C214" s="54"/>
      <c r="D214" s="57"/>
      <c r="G214" s="109"/>
      <c r="H214" s="109"/>
    </row>
    <row r="215" spans="1:8">
      <c r="A215" s="54"/>
      <c r="B215" s="54"/>
      <c r="C215" s="54"/>
      <c r="D215" s="57"/>
      <c r="G215" s="109"/>
      <c r="H215" s="109"/>
    </row>
    <row r="216" spans="1:8">
      <c r="A216" s="54"/>
      <c r="B216" s="54"/>
      <c r="C216" s="54"/>
      <c r="D216" s="57"/>
      <c r="G216" s="109"/>
      <c r="H216" s="109"/>
    </row>
    <row r="217" spans="1:8">
      <c r="A217" s="54"/>
      <c r="B217" s="54"/>
      <c r="C217" s="54"/>
      <c r="D217" s="57"/>
      <c r="G217" s="109"/>
      <c r="H217" s="109"/>
    </row>
    <row r="218" spans="1:8">
      <c r="A218" s="54"/>
      <c r="B218" s="54"/>
      <c r="C218" s="54"/>
      <c r="D218" s="57"/>
      <c r="G218" s="109"/>
      <c r="H218" s="109"/>
    </row>
    <row r="219" spans="1:8">
      <c r="A219" s="54"/>
      <c r="B219" s="54"/>
      <c r="C219" s="54"/>
      <c r="D219" s="57"/>
      <c r="G219" s="109"/>
      <c r="H219" s="109"/>
    </row>
    <row r="220" spans="1:8">
      <c r="A220" s="54"/>
      <c r="B220" s="54"/>
      <c r="C220" s="54"/>
      <c r="D220" s="57"/>
      <c r="G220" s="109"/>
      <c r="H220" s="109"/>
    </row>
    <row r="221" spans="1:8">
      <c r="A221" s="54"/>
      <c r="B221" s="54"/>
      <c r="C221" s="54"/>
      <c r="D221" s="57"/>
      <c r="G221" s="109"/>
      <c r="H221" s="109"/>
    </row>
    <row r="222" spans="1:8">
      <c r="A222" s="54"/>
      <c r="B222" s="54"/>
      <c r="C222" s="54"/>
      <c r="D222" s="57"/>
      <c r="G222" s="109"/>
      <c r="H222" s="109"/>
    </row>
    <row r="223" spans="1:8">
      <c r="A223" s="54"/>
      <c r="B223" s="54"/>
      <c r="C223" s="54"/>
      <c r="D223" s="57"/>
      <c r="G223" s="109"/>
      <c r="H223" s="109"/>
    </row>
    <row r="224" spans="1:8">
      <c r="A224" s="54"/>
      <c r="B224" s="54"/>
      <c r="C224" s="54"/>
      <c r="D224" s="57"/>
      <c r="G224" s="109"/>
      <c r="H224" s="109"/>
    </row>
    <row r="225" spans="1:8">
      <c r="A225" s="54"/>
      <c r="B225" s="54"/>
      <c r="C225" s="54"/>
      <c r="D225" s="57"/>
      <c r="G225" s="109"/>
      <c r="H225" s="109"/>
    </row>
    <row r="226" spans="1:8">
      <c r="A226" s="54"/>
      <c r="B226" s="54"/>
      <c r="C226" s="54"/>
      <c r="D226" s="57"/>
      <c r="G226" s="109"/>
      <c r="H226" s="109"/>
    </row>
    <row r="227" spans="1:8">
      <c r="A227" s="54"/>
      <c r="B227" s="54"/>
      <c r="C227" s="54"/>
      <c r="D227" s="57"/>
      <c r="G227" s="109"/>
      <c r="H227" s="109"/>
    </row>
    <row r="228" spans="1:8">
      <c r="A228" s="54"/>
      <c r="B228" s="54"/>
      <c r="C228" s="54"/>
      <c r="D228" s="57"/>
      <c r="G228" s="109"/>
      <c r="H228" s="109"/>
    </row>
    <row r="229" spans="1:8">
      <c r="A229" s="54"/>
      <c r="B229" s="54"/>
      <c r="C229" s="54"/>
      <c r="D229" s="57"/>
      <c r="G229" s="109"/>
      <c r="H229" s="109"/>
    </row>
    <row r="230" spans="1:8">
      <c r="A230" s="54"/>
      <c r="B230" s="54"/>
      <c r="C230" s="54"/>
      <c r="D230" s="57"/>
      <c r="G230" s="109"/>
      <c r="H230" s="109"/>
    </row>
    <row r="231" spans="1:8">
      <c r="A231" s="54"/>
      <c r="B231" s="54"/>
      <c r="C231" s="54"/>
      <c r="D231" s="57"/>
      <c r="G231" s="109"/>
      <c r="H231" s="109"/>
    </row>
    <row r="232" spans="1:8">
      <c r="A232" s="54"/>
      <c r="B232" s="54"/>
      <c r="C232" s="54"/>
      <c r="D232" s="57"/>
      <c r="G232" s="109"/>
      <c r="H232" s="109"/>
    </row>
    <row r="233" spans="1:8">
      <c r="A233" s="54"/>
      <c r="B233" s="54"/>
      <c r="C233" s="54"/>
      <c r="D233" s="57"/>
      <c r="G233" s="109"/>
      <c r="H233" s="109"/>
    </row>
    <row r="234" spans="1:8">
      <c r="A234" s="54"/>
      <c r="B234" s="54"/>
      <c r="C234" s="54"/>
      <c r="D234" s="57"/>
      <c r="G234" s="109"/>
      <c r="H234" s="109"/>
    </row>
    <row r="235" spans="1:8">
      <c r="A235" s="54"/>
      <c r="B235" s="54"/>
      <c r="C235" s="54"/>
      <c r="D235" s="57"/>
      <c r="G235" s="109"/>
      <c r="H235" s="109"/>
    </row>
    <row r="236" spans="1:8">
      <c r="A236" s="54"/>
      <c r="B236" s="54"/>
      <c r="C236" s="54"/>
      <c r="D236" s="57"/>
      <c r="G236" s="109"/>
      <c r="H236" s="109"/>
    </row>
    <row r="237" spans="1:8">
      <c r="A237" s="54"/>
      <c r="B237" s="54"/>
      <c r="C237" s="54"/>
      <c r="D237" s="57"/>
      <c r="G237" s="109"/>
      <c r="H237" s="109"/>
    </row>
    <row r="238" spans="1:8">
      <c r="A238" s="54"/>
      <c r="B238" s="54"/>
      <c r="C238" s="54"/>
      <c r="D238" s="57"/>
      <c r="G238" s="109"/>
      <c r="H238" s="109"/>
    </row>
    <row r="239" spans="1:8">
      <c r="A239" s="54"/>
      <c r="B239" s="54"/>
      <c r="C239" s="54"/>
      <c r="D239" s="57"/>
      <c r="G239" s="109"/>
      <c r="H239" s="109"/>
    </row>
    <row r="240" spans="1:8">
      <c r="A240" s="54"/>
      <c r="B240" s="54"/>
      <c r="C240" s="54"/>
      <c r="D240" s="57"/>
      <c r="G240" s="109"/>
      <c r="H240" s="109"/>
    </row>
    <row r="241" spans="1:8">
      <c r="A241" s="54"/>
      <c r="B241" s="54"/>
      <c r="C241" s="54"/>
      <c r="D241" s="57"/>
      <c r="G241" s="109"/>
      <c r="H241" s="109"/>
    </row>
    <row r="242" spans="1:8">
      <c r="A242" s="54"/>
      <c r="B242" s="54"/>
      <c r="C242" s="54"/>
      <c r="D242" s="57"/>
      <c r="G242" s="109"/>
      <c r="H242" s="109"/>
    </row>
    <row r="243" spans="1:8">
      <c r="A243" s="54"/>
      <c r="B243" s="54"/>
      <c r="C243" s="54"/>
      <c r="D243" s="57"/>
      <c r="G243" s="109"/>
      <c r="H243" s="109"/>
    </row>
    <row r="244" spans="1:8">
      <c r="A244" s="54"/>
      <c r="B244" s="54"/>
      <c r="C244" s="54"/>
      <c r="D244" s="57"/>
      <c r="G244" s="109"/>
      <c r="H244" s="109"/>
    </row>
    <row r="245" spans="1:8">
      <c r="A245" s="54"/>
      <c r="B245" s="54"/>
      <c r="C245" s="54"/>
      <c r="D245" s="57"/>
      <c r="G245" s="109"/>
      <c r="H245" s="109"/>
    </row>
    <row r="246" spans="1:8">
      <c r="A246" s="54"/>
      <c r="B246" s="54"/>
      <c r="C246" s="54"/>
      <c r="D246" s="57"/>
      <c r="G246" s="109"/>
      <c r="H246" s="109"/>
    </row>
    <row r="247" spans="1:8">
      <c r="A247" s="54"/>
      <c r="B247" s="54"/>
      <c r="C247" s="54"/>
      <c r="D247" s="57"/>
      <c r="G247" s="109"/>
      <c r="H247" s="109"/>
    </row>
    <row r="248" spans="1:8">
      <c r="A248" s="54"/>
      <c r="B248" s="54"/>
      <c r="C248" s="54"/>
      <c r="D248" s="57"/>
      <c r="G248" s="109"/>
      <c r="H248" s="109"/>
    </row>
    <row r="249" spans="1:8">
      <c r="A249" s="54"/>
      <c r="B249" s="54"/>
      <c r="C249" s="54"/>
      <c r="D249" s="57"/>
      <c r="G249" s="109"/>
      <c r="H249" s="109"/>
    </row>
    <row r="250" spans="1:8">
      <c r="A250" s="54"/>
      <c r="B250" s="54"/>
      <c r="C250" s="54"/>
      <c r="D250" s="57"/>
      <c r="G250" s="109"/>
      <c r="H250" s="109"/>
    </row>
    <row r="251" spans="1:8">
      <c r="A251" s="54"/>
      <c r="B251" s="54"/>
      <c r="C251" s="54"/>
      <c r="D251" s="57"/>
      <c r="G251" s="109"/>
      <c r="H251" s="109"/>
    </row>
    <row r="252" spans="1:8">
      <c r="A252" s="54"/>
      <c r="B252" s="54"/>
      <c r="C252" s="54"/>
      <c r="D252" s="57"/>
      <c r="G252" s="109"/>
      <c r="H252" s="109"/>
    </row>
    <row r="253" spans="1:8">
      <c r="A253" s="54"/>
      <c r="B253" s="54"/>
      <c r="C253" s="54"/>
      <c r="D253" s="57"/>
      <c r="G253" s="109"/>
      <c r="H253" s="109"/>
    </row>
    <row r="254" spans="1:8">
      <c r="A254" s="54"/>
      <c r="B254" s="54"/>
      <c r="C254" s="54"/>
      <c r="D254" s="57"/>
      <c r="G254" s="109"/>
      <c r="H254" s="109"/>
    </row>
    <row r="255" spans="1:8">
      <c r="A255" s="54"/>
      <c r="B255" s="54"/>
      <c r="C255" s="54"/>
      <c r="D255" s="57"/>
      <c r="G255" s="109"/>
      <c r="H255" s="109"/>
    </row>
    <row r="256" spans="1:8">
      <c r="A256" s="54"/>
      <c r="B256" s="54"/>
      <c r="C256" s="54"/>
      <c r="D256" s="57"/>
      <c r="G256" s="109"/>
      <c r="H256" s="109"/>
    </row>
    <row r="257" spans="1:8">
      <c r="A257" s="54"/>
      <c r="B257" s="54"/>
      <c r="C257" s="54"/>
      <c r="D257" s="57"/>
      <c r="G257" s="109"/>
      <c r="H257" s="109"/>
    </row>
    <row r="258" spans="1:8">
      <c r="A258" s="54"/>
      <c r="B258" s="54"/>
      <c r="C258" s="54"/>
      <c r="D258" s="57"/>
      <c r="G258" s="109"/>
      <c r="H258" s="109"/>
    </row>
    <row r="259" spans="1:8">
      <c r="A259" s="54"/>
      <c r="B259" s="54"/>
      <c r="C259" s="54"/>
      <c r="D259" s="57"/>
      <c r="G259" s="109"/>
      <c r="H259" s="109"/>
    </row>
    <row r="260" spans="1:8">
      <c r="A260" s="54"/>
      <c r="B260" s="54"/>
      <c r="C260" s="54"/>
      <c r="D260" s="57"/>
      <c r="G260" s="109"/>
      <c r="H260" s="109"/>
    </row>
    <row r="261" spans="1:8">
      <c r="A261" s="54"/>
      <c r="B261" s="54"/>
      <c r="C261" s="54"/>
      <c r="D261" s="57"/>
      <c r="G261" s="109"/>
      <c r="H261" s="109"/>
    </row>
    <row r="262" spans="1:8">
      <c r="A262" s="54"/>
      <c r="B262" s="54"/>
      <c r="C262" s="54"/>
      <c r="D262" s="57"/>
      <c r="G262" s="109"/>
      <c r="H262" s="109"/>
    </row>
    <row r="263" spans="1:8">
      <c r="A263" s="54"/>
      <c r="B263" s="54"/>
      <c r="C263" s="54"/>
      <c r="D263" s="57"/>
      <c r="G263" s="109"/>
      <c r="H263" s="109"/>
    </row>
    <row r="264" spans="1:8">
      <c r="A264" s="54"/>
      <c r="B264" s="54"/>
      <c r="C264" s="54"/>
      <c r="D264" s="57"/>
      <c r="G264" s="109"/>
      <c r="H264" s="109"/>
    </row>
    <row r="265" spans="1:8">
      <c r="A265" s="54"/>
      <c r="B265" s="54"/>
      <c r="C265" s="54"/>
      <c r="D265" s="57"/>
      <c r="G265" s="109"/>
      <c r="H265" s="109"/>
    </row>
    <row r="266" spans="1:8">
      <c r="A266" s="54"/>
      <c r="B266" s="54"/>
      <c r="C266" s="54"/>
      <c r="D266" s="57"/>
      <c r="G266" s="109"/>
      <c r="H266" s="109"/>
    </row>
    <row r="267" spans="1:8">
      <c r="A267" s="54"/>
      <c r="B267" s="54"/>
      <c r="C267" s="54"/>
      <c r="D267" s="57"/>
      <c r="G267" s="109"/>
      <c r="H267" s="109"/>
    </row>
    <row r="268" spans="1:8">
      <c r="A268" s="54"/>
      <c r="B268" s="54"/>
      <c r="C268" s="54"/>
      <c r="D268" s="57"/>
      <c r="G268" s="109"/>
      <c r="H268" s="109"/>
    </row>
    <row r="269" spans="1:8">
      <c r="A269" s="54"/>
      <c r="B269" s="54"/>
      <c r="C269" s="54"/>
      <c r="D269" s="57"/>
      <c r="G269" s="109"/>
      <c r="H269" s="109"/>
    </row>
    <row r="270" spans="1:8">
      <c r="A270" s="54"/>
      <c r="B270" s="54"/>
      <c r="C270" s="54"/>
      <c r="D270" s="57"/>
      <c r="G270" s="109"/>
      <c r="H270" s="109"/>
    </row>
    <row r="271" spans="1:8">
      <c r="A271" s="54"/>
      <c r="B271" s="54"/>
      <c r="C271" s="54"/>
      <c r="D271" s="57"/>
      <c r="G271" s="109"/>
      <c r="H271" s="109"/>
    </row>
    <row r="272" spans="1:8">
      <c r="A272" s="54"/>
      <c r="B272" s="54"/>
      <c r="C272" s="54"/>
      <c r="D272" s="57"/>
      <c r="G272" s="109"/>
      <c r="H272" s="109"/>
    </row>
    <row r="273" spans="1:8">
      <c r="A273" s="54"/>
      <c r="B273" s="54"/>
      <c r="C273" s="54"/>
      <c r="D273" s="57"/>
      <c r="G273" s="109"/>
      <c r="H273" s="109"/>
    </row>
    <row r="274" spans="1:8">
      <c r="A274" s="54"/>
      <c r="B274" s="54"/>
      <c r="C274" s="54"/>
      <c r="D274" s="57"/>
      <c r="G274" s="109"/>
      <c r="H274" s="109"/>
    </row>
    <row r="275" spans="1:8">
      <c r="A275" s="54"/>
      <c r="B275" s="54"/>
      <c r="C275" s="54"/>
      <c r="D275" s="57"/>
      <c r="G275" s="109"/>
      <c r="H275" s="109"/>
    </row>
    <row r="276" spans="1:8">
      <c r="A276" s="54"/>
      <c r="B276" s="54"/>
      <c r="C276" s="54"/>
      <c r="D276" s="57"/>
    </row>
    <row r="277" spans="1:8">
      <c r="A277" s="54"/>
      <c r="B277" s="54"/>
      <c r="C277" s="54"/>
      <c r="D277" s="57"/>
    </row>
    <row r="278" spans="1:8">
      <c r="A278" s="54"/>
      <c r="B278" s="54"/>
      <c r="C278" s="54"/>
      <c r="D278" s="57"/>
    </row>
    <row r="279" spans="1:8">
      <c r="A279" s="54"/>
      <c r="B279" s="54"/>
      <c r="C279" s="54"/>
      <c r="D279" s="57"/>
    </row>
    <row r="280" spans="1:8">
      <c r="A280" s="54"/>
      <c r="B280" s="54"/>
      <c r="C280" s="54"/>
      <c r="D280" s="57"/>
    </row>
    <row r="281" spans="1:8">
      <c r="A281" s="54"/>
      <c r="B281" s="54"/>
      <c r="C281" s="54"/>
      <c r="D281" s="57"/>
    </row>
    <row r="282" spans="1:8">
      <c r="A282" s="54"/>
      <c r="B282" s="54"/>
      <c r="C282" s="54"/>
      <c r="D282" s="57"/>
    </row>
    <row r="283" spans="1:8">
      <c r="A283" s="54"/>
      <c r="B283" s="54"/>
      <c r="C283" s="54"/>
      <c r="D283" s="57"/>
    </row>
    <row r="284" spans="1:8">
      <c r="A284" s="54"/>
      <c r="B284" s="54"/>
      <c r="C284" s="54"/>
      <c r="D284" s="57"/>
    </row>
    <row r="285" spans="1:8">
      <c r="A285" s="54"/>
      <c r="B285" s="54"/>
      <c r="C285" s="54"/>
      <c r="D285" s="57"/>
    </row>
    <row r="286" spans="1:8">
      <c r="A286" s="54"/>
      <c r="B286" s="54"/>
      <c r="C286" s="54"/>
      <c r="D286" s="57"/>
    </row>
    <row r="287" spans="1:8">
      <c r="A287" s="54"/>
      <c r="B287" s="54"/>
      <c r="C287" s="54"/>
      <c r="D287" s="57"/>
    </row>
    <row r="288" spans="1:8">
      <c r="A288" s="54"/>
      <c r="B288" s="54"/>
      <c r="C288" s="54"/>
      <c r="D288" s="57"/>
    </row>
    <row r="289" spans="1:4">
      <c r="A289" s="54"/>
      <c r="B289" s="54"/>
      <c r="C289" s="54"/>
      <c r="D289" s="57"/>
    </row>
    <row r="290" spans="1:4">
      <c r="A290" s="54"/>
      <c r="B290" s="54"/>
      <c r="C290" s="54"/>
      <c r="D290" s="57"/>
    </row>
    <row r="291" spans="1:4">
      <c r="A291" s="54"/>
      <c r="B291" s="54"/>
      <c r="C291" s="54"/>
      <c r="D291" s="57"/>
    </row>
    <row r="292" spans="1:4">
      <c r="D292" s="57"/>
    </row>
    <row r="293" spans="1:4">
      <c r="D293" s="57"/>
    </row>
    <row r="294" spans="1:4">
      <c r="D294" s="57"/>
    </row>
    <row r="295" spans="1:4">
      <c r="D295" s="57"/>
    </row>
    <row r="296" spans="1:4">
      <c r="D296" s="57"/>
    </row>
    <row r="297" spans="1:4">
      <c r="D297" s="57"/>
    </row>
    <row r="298" spans="1:4">
      <c r="D298" s="57"/>
    </row>
    <row r="299" spans="1:4">
      <c r="D299" s="57"/>
    </row>
    <row r="300" spans="1:4">
      <c r="D300" s="57"/>
    </row>
    <row r="301" spans="1:4">
      <c r="D301" s="57"/>
    </row>
    <row r="302" spans="1:4">
      <c r="D302" s="57"/>
    </row>
  </sheetData>
  <mergeCells count="1">
    <mergeCell ref="A3:C3"/>
  </mergeCells>
  <conditionalFormatting sqref="G7:H24">
    <cfRule type="containsBlanks" dxfId="24" priority="5">
      <formula>LEN(TRIM(G7))=0</formula>
    </cfRule>
    <cfRule type="containsBlanks" priority="6">
      <formula>LEN(TRIM(G7))=0</formula>
    </cfRule>
  </conditionalFormatting>
  <conditionalFormatting sqref="G5:H5">
    <cfRule type="containsBlanks" dxfId="23" priority="3">
      <formula>LEN(TRIM(G5))=0</formula>
    </cfRule>
    <cfRule type="containsBlanks" priority="4">
      <formula>LEN(TRIM(G5))=0</formula>
    </cfRule>
  </conditionalFormatting>
  <conditionalFormatting sqref="G6:H6">
    <cfRule type="containsBlanks" dxfId="22" priority="1">
      <formula>LEN(TRIM(G6))=0</formula>
    </cfRule>
    <cfRule type="containsBlanks" priority="2">
      <formula>LEN(TRIM(G6))=0</formula>
    </cfRule>
  </conditionalFormatting>
  <pageMargins left="0.23622047244094491" right="0.23622047244094491" top="0.74803149606299213" bottom="0.74803149606299213" header="0.31496062992125984" footer="0.31496062992125984"/>
  <pageSetup paperSize="9" scale="57" fitToHeight="0" orientation="landscape" r:id="rId1"/>
  <headerFooter>
    <oddHeader>&amp;L&amp;"Arial,Obyčejné"&amp;10ELEKTRO-PROJEKCE s.r.o.&amp;R&amp;"Arial,Obyčejné"&amp;10&amp;P/&amp;N</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327"/>
  <sheetViews>
    <sheetView zoomScale="85" zoomScaleNormal="85" workbookViewId="0">
      <pane ySplit="4" topLeftCell="A6" activePane="bottomLeft" state="frozen"/>
      <selection activeCell="G5" sqref="G5:H93"/>
      <selection pane="bottomLeft" activeCell="G5" sqref="G5:H93"/>
    </sheetView>
  </sheetViews>
  <sheetFormatPr defaultRowHeight="15.75"/>
  <cols>
    <col min="1" max="1" width="7.625" style="1" customWidth="1"/>
    <col min="2" max="2" width="8.625" style="1" customWidth="1"/>
    <col min="3" max="3" width="7.625" style="1" customWidth="1"/>
    <col min="4" max="4" width="80.625" style="58" customWidth="1"/>
    <col min="5" max="5" width="8.625" style="54" customWidth="1"/>
    <col min="6" max="6" width="15.625" style="70" customWidth="1"/>
    <col min="7" max="8" width="12.625" style="70" customWidth="1"/>
    <col min="9" max="9" width="15.625" style="80" customWidth="1"/>
    <col min="10" max="13" width="9.625" style="80" customWidth="1"/>
    <col min="14" max="14" width="15.625" style="70" customWidth="1"/>
    <col min="15" max="16384" width="9" style="1"/>
  </cols>
  <sheetData>
    <row r="1" spans="1:14" ht="49.5" customHeight="1" thickTop="1">
      <c r="A1" s="95" t="s">
        <v>12</v>
      </c>
      <c r="B1" s="96" t="s">
        <v>238</v>
      </c>
      <c r="C1" s="96" t="s">
        <v>240</v>
      </c>
      <c r="D1" s="97" t="s">
        <v>5</v>
      </c>
      <c r="E1" s="96" t="s">
        <v>298</v>
      </c>
      <c r="F1" s="98" t="s">
        <v>317</v>
      </c>
      <c r="G1" s="98" t="s">
        <v>310</v>
      </c>
      <c r="H1" s="98" t="s">
        <v>311</v>
      </c>
      <c r="I1" s="99" t="s">
        <v>309</v>
      </c>
      <c r="J1" s="99" t="s">
        <v>306</v>
      </c>
      <c r="K1" s="99" t="s">
        <v>307</v>
      </c>
      <c r="L1" s="99" t="s">
        <v>308</v>
      </c>
      <c r="M1" s="99" t="s">
        <v>333</v>
      </c>
      <c r="N1" s="100" t="s">
        <v>13</v>
      </c>
    </row>
    <row r="2" spans="1:14">
      <c r="A2" s="29"/>
      <c r="B2" s="101" t="s">
        <v>239</v>
      </c>
      <c r="C2" s="101" t="s">
        <v>239</v>
      </c>
      <c r="D2" s="30"/>
      <c r="E2" s="101"/>
      <c r="F2" s="102" t="s">
        <v>230</v>
      </c>
      <c r="G2" s="102" t="s">
        <v>231</v>
      </c>
      <c r="H2" s="102" t="s">
        <v>232</v>
      </c>
      <c r="I2" s="102" t="s">
        <v>391</v>
      </c>
      <c r="J2" s="102" t="s">
        <v>233</v>
      </c>
      <c r="K2" s="102" t="s">
        <v>234</v>
      </c>
      <c r="L2" s="102" t="s">
        <v>235</v>
      </c>
      <c r="M2" s="102" t="s">
        <v>236</v>
      </c>
      <c r="N2" s="103" t="s">
        <v>237</v>
      </c>
    </row>
    <row r="3" spans="1:14" s="2" customFormat="1">
      <c r="A3" s="208" t="s">
        <v>326</v>
      </c>
      <c r="B3" s="209"/>
      <c r="C3" s="210"/>
      <c r="D3" s="30" t="s">
        <v>92</v>
      </c>
      <c r="E3" s="63"/>
      <c r="F3" s="65"/>
      <c r="G3" s="65"/>
      <c r="H3" s="65"/>
      <c r="I3" s="65"/>
      <c r="J3" s="65"/>
      <c r="K3" s="65"/>
      <c r="L3" s="65"/>
      <c r="M3" s="65"/>
      <c r="N3" s="31"/>
    </row>
    <row r="4" spans="1:14" s="2" customFormat="1" ht="16.5" thickBot="1">
      <c r="A4" s="32"/>
      <c r="B4" s="53"/>
      <c r="C4" s="53"/>
      <c r="D4" s="55" t="s">
        <v>14</v>
      </c>
      <c r="E4" s="64"/>
      <c r="F4" s="66"/>
      <c r="G4" s="66"/>
      <c r="H4" s="66"/>
      <c r="I4" s="66"/>
      <c r="J4" s="66"/>
      <c r="K4" s="66"/>
      <c r="L4" s="66"/>
      <c r="M4" s="66"/>
      <c r="N4" s="33">
        <f>SUM(N5:N29)</f>
        <v>0</v>
      </c>
    </row>
    <row r="5" spans="1:14" s="2" customFormat="1" ht="32.25" thickTop="1">
      <c r="A5" s="189" t="s">
        <v>123</v>
      </c>
      <c r="B5" s="190" t="s">
        <v>209</v>
      </c>
      <c r="C5" s="190" t="s">
        <v>209</v>
      </c>
      <c r="D5" s="191" t="s">
        <v>262</v>
      </c>
      <c r="E5" s="192" t="s">
        <v>0</v>
      </c>
      <c r="F5" s="71">
        <f>G5+H5</f>
        <v>0</v>
      </c>
      <c r="G5" s="71"/>
      <c r="H5" s="71"/>
      <c r="I5" s="193">
        <f>SUM(J5:M5)</f>
        <v>135</v>
      </c>
      <c r="J5" s="193">
        <v>75</v>
      </c>
      <c r="K5" s="193">
        <v>28</v>
      </c>
      <c r="L5" s="193">
        <v>32</v>
      </c>
      <c r="M5" s="193">
        <v>0</v>
      </c>
      <c r="N5" s="194">
        <f t="shared" ref="N5:N20" si="0">I5*F5</f>
        <v>0</v>
      </c>
    </row>
    <row r="6" spans="1:14" s="2" customFormat="1" ht="31.5">
      <c r="A6" s="20" t="s">
        <v>124</v>
      </c>
      <c r="B6" s="21" t="s">
        <v>209</v>
      </c>
      <c r="C6" s="21" t="s">
        <v>209</v>
      </c>
      <c r="D6" s="22" t="s">
        <v>263</v>
      </c>
      <c r="E6" s="23" t="s">
        <v>0</v>
      </c>
      <c r="F6" s="72">
        <f t="shared" ref="F6:F20" si="1">G6+H6</f>
        <v>0</v>
      </c>
      <c r="G6" s="72"/>
      <c r="H6" s="72"/>
      <c r="I6" s="161">
        <f t="shared" ref="I6:I29" si="2">SUM(J6:M6)</f>
        <v>35</v>
      </c>
      <c r="J6" s="161">
        <v>15</v>
      </c>
      <c r="K6" s="161">
        <v>10</v>
      </c>
      <c r="L6" s="161">
        <v>10</v>
      </c>
      <c r="M6" s="161">
        <v>0</v>
      </c>
      <c r="N6" s="81">
        <f t="shared" si="0"/>
        <v>0</v>
      </c>
    </row>
    <row r="7" spans="1:14" s="2" customFormat="1" ht="31.5">
      <c r="A7" s="20" t="s">
        <v>125</v>
      </c>
      <c r="B7" s="21" t="s">
        <v>209</v>
      </c>
      <c r="C7" s="21" t="s">
        <v>209</v>
      </c>
      <c r="D7" s="22" t="s">
        <v>264</v>
      </c>
      <c r="E7" s="23" t="s">
        <v>0</v>
      </c>
      <c r="F7" s="72">
        <f t="shared" si="1"/>
        <v>0</v>
      </c>
      <c r="G7" s="72"/>
      <c r="H7" s="72"/>
      <c r="I7" s="161">
        <f t="shared" si="2"/>
        <v>3</v>
      </c>
      <c r="J7" s="161">
        <v>3</v>
      </c>
      <c r="K7" s="161">
        <v>0</v>
      </c>
      <c r="L7" s="161">
        <v>0</v>
      </c>
      <c r="M7" s="161">
        <v>0</v>
      </c>
      <c r="N7" s="81">
        <f t="shared" si="0"/>
        <v>0</v>
      </c>
    </row>
    <row r="8" spans="1:14" s="2" customFormat="1" ht="31.5">
      <c r="A8" s="20" t="s">
        <v>126</v>
      </c>
      <c r="B8" s="21" t="s">
        <v>209</v>
      </c>
      <c r="C8" s="21" t="s">
        <v>209</v>
      </c>
      <c r="D8" s="22" t="s">
        <v>265</v>
      </c>
      <c r="E8" s="23" t="s">
        <v>0</v>
      </c>
      <c r="F8" s="72">
        <f t="shared" si="1"/>
        <v>0</v>
      </c>
      <c r="G8" s="72"/>
      <c r="H8" s="72"/>
      <c r="I8" s="161">
        <f t="shared" si="2"/>
        <v>46</v>
      </c>
      <c r="J8" s="161">
        <v>22</v>
      </c>
      <c r="K8" s="161">
        <v>12</v>
      </c>
      <c r="L8" s="161">
        <v>12</v>
      </c>
      <c r="M8" s="161">
        <v>0</v>
      </c>
      <c r="N8" s="81">
        <f t="shared" si="0"/>
        <v>0</v>
      </c>
    </row>
    <row r="9" spans="1:14" s="2" customFormat="1" ht="31.5">
      <c r="A9" s="20" t="s">
        <v>127</v>
      </c>
      <c r="B9" s="21" t="s">
        <v>209</v>
      </c>
      <c r="C9" s="21" t="s">
        <v>209</v>
      </c>
      <c r="D9" s="22" t="s">
        <v>266</v>
      </c>
      <c r="E9" s="23" t="s">
        <v>0</v>
      </c>
      <c r="F9" s="72">
        <f t="shared" si="1"/>
        <v>0</v>
      </c>
      <c r="G9" s="72"/>
      <c r="H9" s="72"/>
      <c r="I9" s="161">
        <f t="shared" si="2"/>
        <v>11</v>
      </c>
      <c r="J9" s="161">
        <v>5</v>
      </c>
      <c r="K9" s="161">
        <v>3</v>
      </c>
      <c r="L9" s="161">
        <v>3</v>
      </c>
      <c r="M9" s="161">
        <v>0</v>
      </c>
      <c r="N9" s="81">
        <f t="shared" si="0"/>
        <v>0</v>
      </c>
    </row>
    <row r="10" spans="1:14" s="2" customFormat="1" ht="31.5">
      <c r="A10" s="20" t="s">
        <v>128</v>
      </c>
      <c r="B10" s="21" t="s">
        <v>209</v>
      </c>
      <c r="C10" s="21" t="s">
        <v>209</v>
      </c>
      <c r="D10" s="22" t="s">
        <v>267</v>
      </c>
      <c r="E10" s="23" t="s">
        <v>0</v>
      </c>
      <c r="F10" s="72">
        <f t="shared" si="1"/>
        <v>0</v>
      </c>
      <c r="G10" s="72"/>
      <c r="H10" s="72"/>
      <c r="I10" s="161">
        <f t="shared" si="2"/>
        <v>10</v>
      </c>
      <c r="J10" s="161">
        <v>8</v>
      </c>
      <c r="K10" s="161">
        <v>1</v>
      </c>
      <c r="L10" s="161">
        <v>1</v>
      </c>
      <c r="M10" s="161">
        <v>0</v>
      </c>
      <c r="N10" s="81">
        <f t="shared" si="0"/>
        <v>0</v>
      </c>
    </row>
    <row r="11" spans="1:14" s="2" customFormat="1" ht="34.5" customHeight="1">
      <c r="A11" s="20" t="s">
        <v>129</v>
      </c>
      <c r="B11" s="21" t="s">
        <v>209</v>
      </c>
      <c r="C11" s="21" t="s">
        <v>209</v>
      </c>
      <c r="D11" s="22" t="s">
        <v>268</v>
      </c>
      <c r="E11" s="23" t="s">
        <v>90</v>
      </c>
      <c r="F11" s="72">
        <f t="shared" si="1"/>
        <v>0</v>
      </c>
      <c r="G11" s="72"/>
      <c r="H11" s="72"/>
      <c r="I11" s="161">
        <f t="shared" si="2"/>
        <v>70</v>
      </c>
      <c r="J11" s="161">
        <v>50</v>
      </c>
      <c r="K11" s="161">
        <v>10</v>
      </c>
      <c r="L11" s="161">
        <v>10</v>
      </c>
      <c r="M11" s="161">
        <v>0</v>
      </c>
      <c r="N11" s="81">
        <f t="shared" si="0"/>
        <v>0</v>
      </c>
    </row>
    <row r="12" spans="1:14" s="2" customFormat="1" ht="34.5" customHeight="1">
      <c r="A12" s="20" t="s">
        <v>130</v>
      </c>
      <c r="B12" s="21" t="s">
        <v>209</v>
      </c>
      <c r="C12" s="21" t="s">
        <v>209</v>
      </c>
      <c r="D12" s="22" t="s">
        <v>269</v>
      </c>
      <c r="E12" s="23" t="s">
        <v>90</v>
      </c>
      <c r="F12" s="72">
        <f t="shared" si="1"/>
        <v>0</v>
      </c>
      <c r="G12" s="72"/>
      <c r="H12" s="72"/>
      <c r="I12" s="161">
        <f t="shared" si="2"/>
        <v>25</v>
      </c>
      <c r="J12" s="161">
        <v>25</v>
      </c>
      <c r="K12" s="161">
        <v>0</v>
      </c>
      <c r="L12" s="161">
        <v>0</v>
      </c>
      <c r="M12" s="161">
        <v>0</v>
      </c>
      <c r="N12" s="81">
        <f t="shared" si="0"/>
        <v>0</v>
      </c>
    </row>
    <row r="13" spans="1:14" s="2" customFormat="1" ht="34.5" customHeight="1">
      <c r="A13" s="20" t="s">
        <v>131</v>
      </c>
      <c r="B13" s="21" t="s">
        <v>209</v>
      </c>
      <c r="C13" s="21" t="s">
        <v>209</v>
      </c>
      <c r="D13" s="22" t="s">
        <v>270</v>
      </c>
      <c r="E13" s="23" t="s">
        <v>90</v>
      </c>
      <c r="F13" s="72">
        <f t="shared" si="1"/>
        <v>0</v>
      </c>
      <c r="G13" s="72"/>
      <c r="H13" s="72"/>
      <c r="I13" s="161">
        <f t="shared" si="2"/>
        <v>32</v>
      </c>
      <c r="J13" s="161">
        <v>32</v>
      </c>
      <c r="K13" s="161">
        <v>0</v>
      </c>
      <c r="L13" s="161">
        <v>0</v>
      </c>
      <c r="M13" s="161">
        <v>0</v>
      </c>
      <c r="N13" s="81">
        <f t="shared" si="0"/>
        <v>0</v>
      </c>
    </row>
    <row r="14" spans="1:14" s="2" customFormat="1" ht="34.5" customHeight="1">
      <c r="A14" s="20" t="s">
        <v>132</v>
      </c>
      <c r="B14" s="21" t="s">
        <v>209</v>
      </c>
      <c r="C14" s="21" t="s">
        <v>209</v>
      </c>
      <c r="D14" s="22" t="s">
        <v>271</v>
      </c>
      <c r="E14" s="23" t="s">
        <v>90</v>
      </c>
      <c r="F14" s="72">
        <f t="shared" si="1"/>
        <v>0</v>
      </c>
      <c r="G14" s="72"/>
      <c r="H14" s="72"/>
      <c r="I14" s="161">
        <f t="shared" si="2"/>
        <v>910</v>
      </c>
      <c r="J14" s="161">
        <v>365</v>
      </c>
      <c r="K14" s="161">
        <v>280</v>
      </c>
      <c r="L14" s="161">
        <v>265</v>
      </c>
      <c r="M14" s="161">
        <v>0</v>
      </c>
      <c r="N14" s="81">
        <f t="shared" si="0"/>
        <v>0</v>
      </c>
    </row>
    <row r="15" spans="1:14" s="2" customFormat="1" ht="31.5">
      <c r="A15" s="20" t="s">
        <v>133</v>
      </c>
      <c r="B15" s="21" t="s">
        <v>209</v>
      </c>
      <c r="C15" s="21" t="s">
        <v>209</v>
      </c>
      <c r="D15" s="22" t="s">
        <v>272</v>
      </c>
      <c r="E15" s="23" t="s">
        <v>90</v>
      </c>
      <c r="F15" s="72">
        <f t="shared" si="1"/>
        <v>0</v>
      </c>
      <c r="G15" s="72"/>
      <c r="H15" s="72"/>
      <c r="I15" s="161">
        <f t="shared" si="2"/>
        <v>2</v>
      </c>
      <c r="J15" s="161">
        <v>0</v>
      </c>
      <c r="K15" s="161">
        <v>0</v>
      </c>
      <c r="L15" s="161">
        <v>0</v>
      </c>
      <c r="M15" s="161">
        <v>2</v>
      </c>
      <c r="N15" s="81">
        <f t="shared" si="0"/>
        <v>0</v>
      </c>
    </row>
    <row r="16" spans="1:14" s="2" customFormat="1">
      <c r="A16" s="20" t="s">
        <v>134</v>
      </c>
      <c r="B16" s="21" t="s">
        <v>209</v>
      </c>
      <c r="C16" s="21" t="s">
        <v>209</v>
      </c>
      <c r="D16" s="22" t="s">
        <v>273</v>
      </c>
      <c r="E16" s="23" t="s">
        <v>90</v>
      </c>
      <c r="F16" s="72">
        <f t="shared" si="1"/>
        <v>0</v>
      </c>
      <c r="G16" s="72"/>
      <c r="H16" s="72"/>
      <c r="I16" s="161">
        <f t="shared" si="2"/>
        <v>58</v>
      </c>
      <c r="J16" s="161">
        <v>38</v>
      </c>
      <c r="K16" s="161">
        <v>10</v>
      </c>
      <c r="L16" s="161">
        <v>10</v>
      </c>
      <c r="M16" s="161">
        <v>0</v>
      </c>
      <c r="N16" s="81">
        <f t="shared" si="0"/>
        <v>0</v>
      </c>
    </row>
    <row r="17" spans="1:16" ht="31.5">
      <c r="A17" s="20" t="s">
        <v>214</v>
      </c>
      <c r="B17" s="21" t="s">
        <v>209</v>
      </c>
      <c r="C17" s="21" t="s">
        <v>209</v>
      </c>
      <c r="D17" s="62" t="s">
        <v>277</v>
      </c>
      <c r="E17" s="19" t="s">
        <v>90</v>
      </c>
      <c r="F17" s="72">
        <f t="shared" si="1"/>
        <v>0</v>
      </c>
      <c r="G17" s="72"/>
      <c r="H17" s="72"/>
      <c r="I17" s="161">
        <f t="shared" si="2"/>
        <v>9</v>
      </c>
      <c r="J17" s="161">
        <v>9</v>
      </c>
      <c r="K17" s="161">
        <v>0</v>
      </c>
      <c r="L17" s="161">
        <v>0</v>
      </c>
      <c r="M17" s="161">
        <v>0</v>
      </c>
      <c r="N17" s="81">
        <f t="shared" si="0"/>
        <v>0</v>
      </c>
      <c r="P17" s="9"/>
    </row>
    <row r="18" spans="1:16" ht="35.25" customHeight="1">
      <c r="A18" s="20" t="s">
        <v>215</v>
      </c>
      <c r="B18" s="21" t="s">
        <v>209</v>
      </c>
      <c r="C18" s="21" t="s">
        <v>209</v>
      </c>
      <c r="D18" s="62" t="s">
        <v>274</v>
      </c>
      <c r="E18" s="19" t="s">
        <v>90</v>
      </c>
      <c r="F18" s="72">
        <f t="shared" si="1"/>
        <v>0</v>
      </c>
      <c r="G18" s="72"/>
      <c r="H18" s="72"/>
      <c r="I18" s="161">
        <f t="shared" si="2"/>
        <v>10</v>
      </c>
      <c r="J18" s="161">
        <v>10</v>
      </c>
      <c r="K18" s="161">
        <v>0</v>
      </c>
      <c r="L18" s="161">
        <v>0</v>
      </c>
      <c r="M18" s="161">
        <v>0</v>
      </c>
      <c r="N18" s="81">
        <f t="shared" si="0"/>
        <v>0</v>
      </c>
      <c r="P18" s="9"/>
    </row>
    <row r="19" spans="1:16" ht="31.5">
      <c r="A19" s="20" t="s">
        <v>135</v>
      </c>
      <c r="B19" s="21" t="s">
        <v>209</v>
      </c>
      <c r="C19" s="21" t="s">
        <v>209</v>
      </c>
      <c r="D19" s="62" t="s">
        <v>275</v>
      </c>
      <c r="E19" s="19" t="s">
        <v>90</v>
      </c>
      <c r="F19" s="72">
        <f t="shared" si="1"/>
        <v>0</v>
      </c>
      <c r="G19" s="72"/>
      <c r="H19" s="72"/>
      <c r="I19" s="161">
        <f t="shared" si="2"/>
        <v>9</v>
      </c>
      <c r="J19" s="161">
        <v>9</v>
      </c>
      <c r="K19" s="161">
        <v>0</v>
      </c>
      <c r="L19" s="161">
        <v>0</v>
      </c>
      <c r="M19" s="161">
        <v>0</v>
      </c>
      <c r="N19" s="81">
        <f t="shared" si="0"/>
        <v>0</v>
      </c>
      <c r="P19" s="9"/>
    </row>
    <row r="20" spans="1:16">
      <c r="A20" s="20" t="s">
        <v>136</v>
      </c>
      <c r="B20" s="21" t="s">
        <v>209</v>
      </c>
      <c r="C20" s="21" t="s">
        <v>209</v>
      </c>
      <c r="D20" s="62" t="s">
        <v>276</v>
      </c>
      <c r="E20" s="19" t="s">
        <v>0</v>
      </c>
      <c r="F20" s="72">
        <f t="shared" si="1"/>
        <v>0</v>
      </c>
      <c r="G20" s="72"/>
      <c r="H20" s="72"/>
      <c r="I20" s="161">
        <f t="shared" si="2"/>
        <v>2910</v>
      </c>
      <c r="J20" s="161">
        <v>2050</v>
      </c>
      <c r="K20" s="161">
        <v>415</v>
      </c>
      <c r="L20" s="161">
        <v>445</v>
      </c>
      <c r="M20" s="161">
        <v>0</v>
      </c>
      <c r="N20" s="81">
        <f t="shared" si="0"/>
        <v>0</v>
      </c>
    </row>
    <row r="21" spans="1:16" ht="31.5">
      <c r="A21" s="20" t="s">
        <v>137</v>
      </c>
      <c r="B21" s="21" t="s">
        <v>209</v>
      </c>
      <c r="C21" s="21" t="s">
        <v>209</v>
      </c>
      <c r="D21" s="62" t="s">
        <v>398</v>
      </c>
      <c r="E21" s="19" t="s">
        <v>0</v>
      </c>
      <c r="F21" s="72">
        <f t="shared" ref="F21:F29" si="3">G21+H21</f>
        <v>0</v>
      </c>
      <c r="G21" s="72"/>
      <c r="H21" s="72"/>
      <c r="I21" s="161">
        <f t="shared" si="2"/>
        <v>179</v>
      </c>
      <c r="J21" s="161">
        <v>108</v>
      </c>
      <c r="K21" s="161">
        <v>32</v>
      </c>
      <c r="L21" s="161">
        <v>39</v>
      </c>
      <c r="M21" s="161">
        <v>0</v>
      </c>
      <c r="N21" s="81">
        <f t="shared" ref="N21:N29" si="4">I21*F21</f>
        <v>0</v>
      </c>
    </row>
    <row r="22" spans="1:16" ht="31.5">
      <c r="A22" s="20" t="s">
        <v>138</v>
      </c>
      <c r="B22" s="21" t="s">
        <v>209</v>
      </c>
      <c r="C22" s="21" t="s">
        <v>209</v>
      </c>
      <c r="D22" s="62" t="s">
        <v>399</v>
      </c>
      <c r="E22" s="19" t="s">
        <v>0</v>
      </c>
      <c r="F22" s="72">
        <f t="shared" ref="F22" si="5">G22+H22</f>
        <v>0</v>
      </c>
      <c r="G22" s="72"/>
      <c r="H22" s="72"/>
      <c r="I22" s="161">
        <f t="shared" si="2"/>
        <v>438</v>
      </c>
      <c r="J22" s="161">
        <v>385</v>
      </c>
      <c r="K22" s="161">
        <v>28</v>
      </c>
      <c r="L22" s="161">
        <v>25</v>
      </c>
      <c r="M22" s="161">
        <v>0</v>
      </c>
      <c r="N22" s="81">
        <f t="shared" ref="N22" si="6">I22*F22</f>
        <v>0</v>
      </c>
    </row>
    <row r="23" spans="1:16" ht="31.5">
      <c r="A23" s="20" t="s">
        <v>139</v>
      </c>
      <c r="B23" s="21" t="s">
        <v>209</v>
      </c>
      <c r="C23" s="21" t="s">
        <v>209</v>
      </c>
      <c r="D23" s="22" t="s">
        <v>392</v>
      </c>
      <c r="E23" s="23" t="s">
        <v>0</v>
      </c>
      <c r="F23" s="72">
        <f>G23+H23</f>
        <v>0</v>
      </c>
      <c r="G23" s="72"/>
      <c r="H23" s="72"/>
      <c r="I23" s="161">
        <f t="shared" si="2"/>
        <v>5</v>
      </c>
      <c r="J23" s="161">
        <v>0</v>
      </c>
      <c r="K23" s="161">
        <v>0</v>
      </c>
      <c r="L23" s="161">
        <v>0</v>
      </c>
      <c r="M23" s="161">
        <v>5</v>
      </c>
      <c r="N23" s="81">
        <f t="shared" si="4"/>
        <v>0</v>
      </c>
    </row>
    <row r="24" spans="1:16" ht="31.5">
      <c r="A24" s="20" t="s">
        <v>140</v>
      </c>
      <c r="B24" s="21" t="s">
        <v>209</v>
      </c>
      <c r="C24" s="21" t="s">
        <v>209</v>
      </c>
      <c r="D24" s="22" t="s">
        <v>393</v>
      </c>
      <c r="E24" s="23" t="s">
        <v>0</v>
      </c>
      <c r="F24" s="72">
        <f>G24+H24</f>
        <v>0</v>
      </c>
      <c r="G24" s="72"/>
      <c r="H24" s="72"/>
      <c r="I24" s="161">
        <f t="shared" si="2"/>
        <v>1</v>
      </c>
      <c r="J24" s="161">
        <v>0</v>
      </c>
      <c r="K24" s="161">
        <v>0</v>
      </c>
      <c r="L24" s="161">
        <v>0</v>
      </c>
      <c r="M24" s="161">
        <v>1</v>
      </c>
      <c r="N24" s="81">
        <f t="shared" si="4"/>
        <v>0</v>
      </c>
    </row>
    <row r="25" spans="1:16" ht="31.5">
      <c r="A25" s="20" t="s">
        <v>141</v>
      </c>
      <c r="B25" s="21" t="s">
        <v>209</v>
      </c>
      <c r="C25" s="21" t="s">
        <v>209</v>
      </c>
      <c r="D25" s="22" t="s">
        <v>394</v>
      </c>
      <c r="E25" s="23" t="s">
        <v>0</v>
      </c>
      <c r="F25" s="72">
        <f>G25+H25</f>
        <v>0</v>
      </c>
      <c r="G25" s="72"/>
      <c r="H25" s="72"/>
      <c r="I25" s="161">
        <f t="shared" si="2"/>
        <v>2</v>
      </c>
      <c r="J25" s="161">
        <v>0</v>
      </c>
      <c r="K25" s="161">
        <v>0</v>
      </c>
      <c r="L25" s="161">
        <v>0</v>
      </c>
      <c r="M25" s="161">
        <v>2</v>
      </c>
      <c r="N25" s="81">
        <f t="shared" si="4"/>
        <v>0</v>
      </c>
    </row>
    <row r="26" spans="1:16">
      <c r="A26" s="20" t="s">
        <v>142</v>
      </c>
      <c r="B26" s="21" t="s">
        <v>209</v>
      </c>
      <c r="C26" s="21" t="s">
        <v>209</v>
      </c>
      <c r="D26" s="22" t="s">
        <v>395</v>
      </c>
      <c r="E26" s="23" t="s">
        <v>0</v>
      </c>
      <c r="F26" s="72">
        <f t="shared" ref="F26:F27" si="7">G26+H26</f>
        <v>0</v>
      </c>
      <c r="G26" s="72"/>
      <c r="H26" s="72"/>
      <c r="I26" s="161">
        <f t="shared" si="2"/>
        <v>1</v>
      </c>
      <c r="J26" s="161">
        <v>0</v>
      </c>
      <c r="K26" s="161">
        <v>0</v>
      </c>
      <c r="L26" s="161">
        <v>0</v>
      </c>
      <c r="M26" s="161">
        <v>1</v>
      </c>
      <c r="N26" s="81">
        <f t="shared" si="4"/>
        <v>0</v>
      </c>
    </row>
    <row r="27" spans="1:16" ht="31.5">
      <c r="A27" s="20" t="s">
        <v>143</v>
      </c>
      <c r="B27" s="21" t="s">
        <v>209</v>
      </c>
      <c r="C27" s="21" t="s">
        <v>209</v>
      </c>
      <c r="D27" s="22" t="s">
        <v>406</v>
      </c>
      <c r="E27" s="23"/>
      <c r="F27" s="72">
        <f t="shared" si="7"/>
        <v>0</v>
      </c>
      <c r="G27" s="72"/>
      <c r="H27" s="72"/>
      <c r="I27" s="161">
        <f t="shared" si="2"/>
        <v>1</v>
      </c>
      <c r="J27" s="161">
        <v>0</v>
      </c>
      <c r="K27" s="161">
        <v>0</v>
      </c>
      <c r="L27" s="161">
        <v>0</v>
      </c>
      <c r="M27" s="161">
        <v>1</v>
      </c>
      <c r="N27" s="81">
        <f t="shared" si="4"/>
        <v>0</v>
      </c>
    </row>
    <row r="28" spans="1:16">
      <c r="A28" s="20" t="s">
        <v>144</v>
      </c>
      <c r="B28" s="21" t="s">
        <v>209</v>
      </c>
      <c r="C28" s="21" t="s">
        <v>209</v>
      </c>
      <c r="D28" s="62" t="s">
        <v>290</v>
      </c>
      <c r="E28" s="19" t="s">
        <v>0</v>
      </c>
      <c r="F28" s="72">
        <f t="shared" si="3"/>
        <v>0</v>
      </c>
      <c r="G28" s="72"/>
      <c r="H28" s="72"/>
      <c r="I28" s="161">
        <f t="shared" si="2"/>
        <v>3</v>
      </c>
      <c r="J28" s="161">
        <v>1</v>
      </c>
      <c r="K28" s="161">
        <v>1</v>
      </c>
      <c r="L28" s="161">
        <v>1</v>
      </c>
      <c r="M28" s="161">
        <v>0</v>
      </c>
      <c r="N28" s="81">
        <f t="shared" ref="N28" si="8">I28*F28</f>
        <v>0</v>
      </c>
    </row>
    <row r="29" spans="1:16" ht="16.5" thickBot="1">
      <c r="A29" s="36" t="s">
        <v>145</v>
      </c>
      <c r="B29" s="24" t="s">
        <v>209</v>
      </c>
      <c r="C29" s="24" t="s">
        <v>209</v>
      </c>
      <c r="D29" s="195" t="s">
        <v>177</v>
      </c>
      <c r="E29" s="196" t="s">
        <v>91</v>
      </c>
      <c r="F29" s="73">
        <f t="shared" si="3"/>
        <v>0</v>
      </c>
      <c r="G29" s="73"/>
      <c r="H29" s="73"/>
      <c r="I29" s="153">
        <f t="shared" si="2"/>
        <v>3</v>
      </c>
      <c r="J29" s="153">
        <v>1</v>
      </c>
      <c r="K29" s="153">
        <v>1</v>
      </c>
      <c r="L29" s="153">
        <v>1</v>
      </c>
      <c r="M29" s="153">
        <v>0</v>
      </c>
      <c r="N29" s="197">
        <f t="shared" si="4"/>
        <v>0</v>
      </c>
    </row>
    <row r="30" spans="1:16" ht="16.5" thickTop="1">
      <c r="A30" s="54"/>
      <c r="B30" s="54"/>
      <c r="C30" s="54"/>
      <c r="D30" s="57"/>
      <c r="G30" s="109"/>
      <c r="H30" s="109"/>
    </row>
    <row r="31" spans="1:16">
      <c r="A31" s="54"/>
      <c r="B31" s="54"/>
      <c r="C31" s="54"/>
      <c r="D31" s="57"/>
      <c r="G31" s="109"/>
      <c r="H31" s="109"/>
    </row>
    <row r="32" spans="1:16">
      <c r="A32" s="54"/>
      <c r="B32" s="54"/>
      <c r="C32" s="54"/>
      <c r="D32" s="57"/>
      <c r="G32" s="109"/>
      <c r="H32" s="109"/>
    </row>
    <row r="33" spans="1:8">
      <c r="A33" s="54"/>
      <c r="B33" s="54"/>
      <c r="C33" s="54"/>
      <c r="D33" s="57"/>
      <c r="G33" s="109"/>
      <c r="H33" s="109"/>
    </row>
    <row r="34" spans="1:8">
      <c r="A34" s="54"/>
      <c r="B34" s="54"/>
      <c r="C34" s="54"/>
      <c r="D34" s="57"/>
      <c r="G34" s="109"/>
      <c r="H34" s="109"/>
    </row>
    <row r="35" spans="1:8">
      <c r="A35" s="54"/>
      <c r="B35" s="54"/>
      <c r="C35" s="54"/>
      <c r="D35" s="57"/>
      <c r="G35" s="109"/>
      <c r="H35" s="109"/>
    </row>
    <row r="36" spans="1:8">
      <c r="A36" s="54"/>
      <c r="B36" s="54"/>
      <c r="C36" s="54"/>
      <c r="D36" s="57"/>
      <c r="G36" s="109"/>
      <c r="H36" s="109"/>
    </row>
    <row r="37" spans="1:8">
      <c r="A37" s="54"/>
      <c r="B37" s="54"/>
      <c r="C37" s="54"/>
      <c r="D37" s="57"/>
      <c r="G37" s="109"/>
      <c r="H37" s="109"/>
    </row>
    <row r="38" spans="1:8">
      <c r="A38" s="54"/>
      <c r="B38" s="54"/>
      <c r="C38" s="54"/>
      <c r="D38" s="57"/>
      <c r="G38" s="109"/>
      <c r="H38" s="109"/>
    </row>
    <row r="39" spans="1:8">
      <c r="A39" s="54"/>
      <c r="B39" s="54"/>
      <c r="C39" s="54"/>
      <c r="D39" s="57"/>
      <c r="G39" s="109"/>
      <c r="H39" s="109"/>
    </row>
    <row r="40" spans="1:8">
      <c r="A40" s="54"/>
      <c r="B40" s="54"/>
      <c r="C40" s="54"/>
      <c r="D40" s="57"/>
      <c r="G40" s="109"/>
      <c r="H40" s="109"/>
    </row>
    <row r="41" spans="1:8">
      <c r="A41" s="54"/>
      <c r="B41" s="54"/>
      <c r="C41" s="54"/>
      <c r="D41" s="57"/>
      <c r="G41" s="109"/>
      <c r="H41" s="109"/>
    </row>
    <row r="42" spans="1:8">
      <c r="A42" s="54"/>
      <c r="B42" s="54"/>
      <c r="C42" s="54"/>
      <c r="D42" s="57"/>
      <c r="G42" s="109"/>
      <c r="H42" s="109"/>
    </row>
    <row r="43" spans="1:8">
      <c r="A43" s="54"/>
      <c r="B43" s="54"/>
      <c r="C43" s="54"/>
      <c r="D43" s="57"/>
      <c r="G43" s="109"/>
      <c r="H43" s="109"/>
    </row>
    <row r="44" spans="1:8">
      <c r="A44" s="54"/>
      <c r="B44" s="54"/>
      <c r="C44" s="54"/>
      <c r="D44" s="57"/>
      <c r="G44" s="109"/>
      <c r="H44" s="109"/>
    </row>
    <row r="45" spans="1:8">
      <c r="A45" s="54"/>
      <c r="B45" s="54"/>
      <c r="C45" s="54"/>
      <c r="D45" s="57"/>
      <c r="G45" s="109"/>
      <c r="H45" s="109"/>
    </row>
    <row r="46" spans="1:8">
      <c r="A46" s="54"/>
      <c r="B46" s="54"/>
      <c r="C46" s="54"/>
      <c r="D46" s="57"/>
      <c r="G46" s="109"/>
      <c r="H46" s="109"/>
    </row>
    <row r="47" spans="1:8">
      <c r="A47" s="54"/>
      <c r="B47" s="54"/>
      <c r="C47" s="54"/>
      <c r="D47" s="57"/>
      <c r="G47" s="109"/>
      <c r="H47" s="109"/>
    </row>
    <row r="48" spans="1:8">
      <c r="A48" s="54"/>
      <c r="B48" s="54"/>
      <c r="C48" s="54"/>
      <c r="D48" s="57"/>
      <c r="G48" s="109"/>
      <c r="H48" s="109"/>
    </row>
    <row r="49" spans="1:8">
      <c r="A49" s="54"/>
      <c r="B49" s="54"/>
      <c r="C49" s="54"/>
      <c r="D49" s="57"/>
      <c r="G49" s="109"/>
      <c r="H49" s="109"/>
    </row>
    <row r="50" spans="1:8">
      <c r="A50" s="54"/>
      <c r="B50" s="54"/>
      <c r="C50" s="54"/>
      <c r="D50" s="57"/>
      <c r="G50" s="109"/>
      <c r="H50" s="109"/>
    </row>
    <row r="51" spans="1:8">
      <c r="A51" s="54"/>
      <c r="B51" s="54"/>
      <c r="C51" s="54"/>
      <c r="D51" s="57"/>
      <c r="G51" s="109"/>
      <c r="H51" s="109"/>
    </row>
    <row r="52" spans="1:8">
      <c r="A52" s="54"/>
      <c r="B52" s="54"/>
      <c r="C52" s="54"/>
      <c r="D52" s="57"/>
      <c r="G52" s="109"/>
      <c r="H52" s="109"/>
    </row>
    <row r="53" spans="1:8">
      <c r="A53" s="54"/>
      <c r="B53" s="54"/>
      <c r="C53" s="54"/>
      <c r="D53" s="57"/>
      <c r="G53" s="109"/>
      <c r="H53" s="109"/>
    </row>
    <row r="54" spans="1:8">
      <c r="A54" s="54"/>
      <c r="B54" s="54"/>
      <c r="C54" s="54"/>
      <c r="D54" s="57"/>
      <c r="G54" s="109"/>
      <c r="H54" s="109"/>
    </row>
    <row r="55" spans="1:8">
      <c r="A55" s="54"/>
      <c r="B55" s="54"/>
      <c r="C55" s="54"/>
      <c r="D55" s="57"/>
      <c r="G55" s="109"/>
      <c r="H55" s="109"/>
    </row>
    <row r="56" spans="1:8">
      <c r="A56" s="54"/>
      <c r="B56" s="54"/>
      <c r="C56" s="54"/>
      <c r="D56" s="57"/>
      <c r="G56" s="109"/>
      <c r="H56" s="109"/>
    </row>
    <row r="57" spans="1:8">
      <c r="A57" s="54"/>
      <c r="B57" s="54"/>
      <c r="C57" s="54"/>
      <c r="D57" s="57"/>
      <c r="G57" s="109"/>
      <c r="H57" s="109"/>
    </row>
    <row r="58" spans="1:8">
      <c r="A58" s="54"/>
      <c r="B58" s="54"/>
      <c r="C58" s="54"/>
      <c r="D58" s="57"/>
      <c r="G58" s="109"/>
      <c r="H58" s="109"/>
    </row>
    <row r="59" spans="1:8">
      <c r="A59" s="54"/>
      <c r="B59" s="54"/>
      <c r="C59" s="54"/>
      <c r="D59" s="57"/>
      <c r="G59" s="109"/>
      <c r="H59" s="109"/>
    </row>
    <row r="60" spans="1:8">
      <c r="A60" s="54"/>
      <c r="B60" s="54"/>
      <c r="C60" s="54"/>
      <c r="D60" s="57"/>
      <c r="G60" s="109"/>
      <c r="H60" s="109"/>
    </row>
    <row r="61" spans="1:8">
      <c r="A61" s="54"/>
      <c r="B61" s="54"/>
      <c r="C61" s="54"/>
      <c r="D61" s="57"/>
      <c r="G61" s="109"/>
      <c r="H61" s="109"/>
    </row>
    <row r="62" spans="1:8">
      <c r="A62" s="54"/>
      <c r="B62" s="54"/>
      <c r="C62" s="54"/>
      <c r="D62" s="57"/>
      <c r="G62" s="109"/>
      <c r="H62" s="109"/>
    </row>
    <row r="63" spans="1:8">
      <c r="A63" s="54"/>
      <c r="B63" s="54"/>
      <c r="C63" s="54"/>
      <c r="D63" s="57"/>
      <c r="G63" s="109"/>
      <c r="H63" s="109"/>
    </row>
    <row r="64" spans="1:8">
      <c r="A64" s="54"/>
      <c r="B64" s="54"/>
      <c r="C64" s="54"/>
      <c r="D64" s="57"/>
      <c r="G64" s="109"/>
      <c r="H64" s="109"/>
    </row>
    <row r="65" spans="1:8">
      <c r="A65" s="54"/>
      <c r="B65" s="54"/>
      <c r="C65" s="54"/>
      <c r="D65" s="57"/>
      <c r="G65" s="109"/>
      <c r="H65" s="109"/>
    </row>
    <row r="66" spans="1:8">
      <c r="A66" s="54"/>
      <c r="B66" s="54"/>
      <c r="C66" s="54"/>
      <c r="D66" s="57"/>
      <c r="G66" s="109"/>
      <c r="H66" s="109"/>
    </row>
    <row r="67" spans="1:8">
      <c r="A67" s="54"/>
      <c r="B67" s="54"/>
      <c r="C67" s="54"/>
      <c r="D67" s="57"/>
      <c r="G67" s="109"/>
      <c r="H67" s="109"/>
    </row>
    <row r="68" spans="1:8">
      <c r="A68" s="54"/>
      <c r="B68" s="54"/>
      <c r="C68" s="54"/>
      <c r="D68" s="57"/>
      <c r="G68" s="109"/>
      <c r="H68" s="109"/>
    </row>
    <row r="69" spans="1:8">
      <c r="A69" s="54"/>
      <c r="B69" s="54"/>
      <c r="C69" s="54"/>
      <c r="D69" s="57"/>
      <c r="G69" s="109"/>
      <c r="H69" s="109"/>
    </row>
    <row r="70" spans="1:8">
      <c r="A70" s="54"/>
      <c r="B70" s="54"/>
      <c r="C70" s="54"/>
      <c r="D70" s="57"/>
      <c r="G70" s="109"/>
      <c r="H70" s="109"/>
    </row>
    <row r="71" spans="1:8">
      <c r="A71" s="54"/>
      <c r="B71" s="54"/>
      <c r="C71" s="54"/>
      <c r="D71" s="57"/>
      <c r="G71" s="109"/>
      <c r="H71" s="109"/>
    </row>
    <row r="72" spans="1:8">
      <c r="A72" s="54"/>
      <c r="B72" s="54"/>
      <c r="C72" s="54"/>
      <c r="D72" s="57"/>
      <c r="G72" s="109"/>
      <c r="H72" s="109"/>
    </row>
    <row r="73" spans="1:8">
      <c r="A73" s="54"/>
      <c r="B73" s="54"/>
      <c r="C73" s="54"/>
      <c r="D73" s="57"/>
      <c r="G73" s="109"/>
      <c r="H73" s="109"/>
    </row>
    <row r="74" spans="1:8">
      <c r="A74" s="54"/>
      <c r="B74" s="54"/>
      <c r="C74" s="54"/>
      <c r="D74" s="57"/>
      <c r="G74" s="109"/>
      <c r="H74" s="109"/>
    </row>
    <row r="75" spans="1:8">
      <c r="A75" s="54"/>
      <c r="B75" s="54"/>
      <c r="C75" s="54"/>
      <c r="D75" s="57"/>
      <c r="G75" s="109"/>
      <c r="H75" s="109"/>
    </row>
    <row r="76" spans="1:8">
      <c r="A76" s="54"/>
      <c r="B76" s="54"/>
      <c r="C76" s="54"/>
      <c r="D76" s="57"/>
      <c r="G76" s="109"/>
      <c r="H76" s="109"/>
    </row>
    <row r="77" spans="1:8">
      <c r="A77" s="54"/>
      <c r="B77" s="54"/>
      <c r="C77" s="54"/>
      <c r="D77" s="57"/>
      <c r="G77" s="109"/>
      <c r="H77" s="109"/>
    </row>
    <row r="78" spans="1:8">
      <c r="A78" s="54"/>
      <c r="B78" s="54"/>
      <c r="C78" s="54"/>
      <c r="D78" s="57"/>
      <c r="G78" s="109"/>
      <c r="H78" s="109"/>
    </row>
    <row r="79" spans="1:8">
      <c r="A79" s="54"/>
      <c r="B79" s="54"/>
      <c r="C79" s="54"/>
      <c r="D79" s="57"/>
      <c r="G79" s="109"/>
      <c r="H79" s="109"/>
    </row>
    <row r="80" spans="1:8">
      <c r="A80" s="54"/>
      <c r="B80" s="54"/>
      <c r="C80" s="54"/>
      <c r="D80" s="57"/>
      <c r="G80" s="109"/>
      <c r="H80" s="109"/>
    </row>
    <row r="81" spans="1:8">
      <c r="A81" s="54"/>
      <c r="B81" s="54"/>
      <c r="C81" s="54"/>
      <c r="D81" s="57"/>
      <c r="G81" s="109"/>
      <c r="H81" s="109"/>
    </row>
    <row r="82" spans="1:8">
      <c r="A82" s="54"/>
      <c r="B82" s="54"/>
      <c r="C82" s="54"/>
      <c r="D82" s="57"/>
      <c r="G82" s="109"/>
      <c r="H82" s="109"/>
    </row>
    <row r="83" spans="1:8">
      <c r="A83" s="54"/>
      <c r="B83" s="54"/>
      <c r="C83" s="54"/>
      <c r="D83" s="57"/>
      <c r="G83" s="109"/>
      <c r="H83" s="109"/>
    </row>
    <row r="84" spans="1:8">
      <c r="A84" s="54"/>
      <c r="B84" s="54"/>
      <c r="C84" s="54"/>
      <c r="D84" s="57"/>
      <c r="G84" s="109"/>
      <c r="H84" s="109"/>
    </row>
    <row r="85" spans="1:8">
      <c r="A85" s="54"/>
      <c r="B85" s="54"/>
      <c r="C85" s="54"/>
      <c r="D85" s="57"/>
      <c r="G85" s="109"/>
      <c r="H85" s="109"/>
    </row>
    <row r="86" spans="1:8">
      <c r="A86" s="54"/>
      <c r="B86" s="54"/>
      <c r="C86" s="54"/>
      <c r="D86" s="57"/>
      <c r="G86" s="109"/>
      <c r="H86" s="109"/>
    </row>
    <row r="87" spans="1:8">
      <c r="A87" s="54"/>
      <c r="B87" s="54"/>
      <c r="C87" s="54"/>
      <c r="D87" s="57"/>
      <c r="G87" s="109"/>
      <c r="H87" s="109"/>
    </row>
    <row r="88" spans="1:8">
      <c r="A88" s="54"/>
      <c r="B88" s="54"/>
      <c r="C88" s="54"/>
      <c r="D88" s="57"/>
      <c r="G88" s="109"/>
      <c r="H88" s="109"/>
    </row>
    <row r="89" spans="1:8">
      <c r="A89" s="54"/>
      <c r="B89" s="54"/>
      <c r="C89" s="54"/>
      <c r="D89" s="57"/>
      <c r="G89" s="109"/>
      <c r="H89" s="109"/>
    </row>
    <row r="90" spans="1:8">
      <c r="A90" s="54"/>
      <c r="B90" s="54"/>
      <c r="C90" s="54"/>
      <c r="D90" s="57"/>
      <c r="G90" s="109"/>
      <c r="H90" s="109"/>
    </row>
    <row r="91" spans="1:8">
      <c r="A91" s="54"/>
      <c r="B91" s="54"/>
      <c r="C91" s="54"/>
      <c r="D91" s="57"/>
      <c r="G91" s="109"/>
      <c r="H91" s="109"/>
    </row>
    <row r="92" spans="1:8">
      <c r="A92" s="54"/>
      <c r="B92" s="54"/>
      <c r="C92" s="54"/>
      <c r="D92" s="57"/>
      <c r="G92" s="109"/>
      <c r="H92" s="109"/>
    </row>
    <row r="93" spans="1:8">
      <c r="A93" s="54"/>
      <c r="B93" s="54"/>
      <c r="C93" s="54"/>
      <c r="D93" s="57"/>
      <c r="G93" s="109"/>
      <c r="H93" s="109"/>
    </row>
    <row r="94" spans="1:8">
      <c r="A94" s="54"/>
      <c r="B94" s="54"/>
      <c r="C94" s="54"/>
      <c r="D94" s="57"/>
      <c r="G94" s="109"/>
      <c r="H94" s="109"/>
    </row>
    <row r="95" spans="1:8">
      <c r="A95" s="54"/>
      <c r="B95" s="54"/>
      <c r="C95" s="54"/>
      <c r="D95" s="57"/>
      <c r="G95" s="109"/>
      <c r="H95" s="109"/>
    </row>
    <row r="96" spans="1:8">
      <c r="A96" s="54"/>
      <c r="B96" s="54"/>
      <c r="C96" s="54"/>
      <c r="D96" s="57"/>
      <c r="G96" s="109"/>
      <c r="H96" s="109"/>
    </row>
    <row r="97" spans="1:8">
      <c r="A97" s="54"/>
      <c r="B97" s="54"/>
      <c r="C97" s="54"/>
      <c r="D97" s="57"/>
      <c r="G97" s="109"/>
      <c r="H97" s="109"/>
    </row>
    <row r="98" spans="1:8">
      <c r="A98" s="54"/>
      <c r="B98" s="54"/>
      <c r="C98" s="54"/>
      <c r="D98" s="57"/>
      <c r="G98" s="109"/>
      <c r="H98" s="109"/>
    </row>
    <row r="99" spans="1:8">
      <c r="A99" s="54"/>
      <c r="B99" s="54"/>
      <c r="C99" s="54"/>
      <c r="D99" s="57"/>
      <c r="G99" s="109"/>
      <c r="H99" s="109"/>
    </row>
    <row r="100" spans="1:8">
      <c r="A100" s="54"/>
      <c r="B100" s="54"/>
      <c r="C100" s="54"/>
      <c r="D100" s="57"/>
      <c r="G100" s="109"/>
      <c r="H100" s="109"/>
    </row>
    <row r="101" spans="1:8">
      <c r="A101" s="54"/>
      <c r="B101" s="54"/>
      <c r="C101" s="54"/>
      <c r="D101" s="57"/>
      <c r="G101" s="109"/>
      <c r="H101" s="109"/>
    </row>
    <row r="102" spans="1:8">
      <c r="A102" s="54"/>
      <c r="B102" s="54"/>
      <c r="C102" s="54"/>
      <c r="D102" s="57"/>
      <c r="G102" s="109"/>
      <c r="H102" s="109"/>
    </row>
    <row r="103" spans="1:8">
      <c r="A103" s="54"/>
      <c r="B103" s="54"/>
      <c r="C103" s="54"/>
      <c r="D103" s="57"/>
      <c r="G103" s="109"/>
      <c r="H103" s="109"/>
    </row>
    <row r="104" spans="1:8">
      <c r="A104" s="54"/>
      <c r="B104" s="54"/>
      <c r="C104" s="54"/>
      <c r="D104" s="57"/>
      <c r="G104" s="109"/>
      <c r="H104" s="109"/>
    </row>
    <row r="105" spans="1:8">
      <c r="A105" s="54"/>
      <c r="B105" s="54"/>
      <c r="C105" s="54"/>
      <c r="D105" s="57"/>
      <c r="G105" s="109"/>
      <c r="H105" s="109"/>
    </row>
    <row r="106" spans="1:8">
      <c r="A106" s="54"/>
      <c r="B106" s="54"/>
      <c r="C106" s="54"/>
      <c r="D106" s="57"/>
      <c r="G106" s="109"/>
      <c r="H106" s="109"/>
    </row>
    <row r="107" spans="1:8">
      <c r="A107" s="54"/>
      <c r="B107" s="54"/>
      <c r="C107" s="54"/>
      <c r="D107" s="57"/>
      <c r="G107" s="109"/>
      <c r="H107" s="109"/>
    </row>
    <row r="108" spans="1:8">
      <c r="A108" s="54"/>
      <c r="B108" s="54"/>
      <c r="C108" s="54"/>
      <c r="D108" s="57"/>
      <c r="G108" s="109"/>
      <c r="H108" s="109"/>
    </row>
    <row r="109" spans="1:8">
      <c r="A109" s="54"/>
      <c r="B109" s="54"/>
      <c r="C109" s="54"/>
      <c r="D109" s="57"/>
      <c r="G109" s="109"/>
      <c r="H109" s="109"/>
    </row>
    <row r="110" spans="1:8">
      <c r="A110" s="54"/>
      <c r="B110" s="54"/>
      <c r="C110" s="54"/>
      <c r="D110" s="57"/>
      <c r="G110" s="109"/>
      <c r="H110" s="109"/>
    </row>
    <row r="111" spans="1:8">
      <c r="A111" s="54"/>
      <c r="B111" s="54"/>
      <c r="C111" s="54"/>
      <c r="D111" s="57"/>
      <c r="G111" s="109"/>
      <c r="H111" s="109"/>
    </row>
    <row r="112" spans="1:8">
      <c r="A112" s="54"/>
      <c r="B112" s="54"/>
      <c r="C112" s="54"/>
      <c r="D112" s="57"/>
      <c r="G112" s="109"/>
      <c r="H112" s="109"/>
    </row>
    <row r="113" spans="1:8">
      <c r="A113" s="54"/>
      <c r="B113" s="54"/>
      <c r="C113" s="54"/>
      <c r="D113" s="57"/>
      <c r="G113" s="109"/>
      <c r="H113" s="109"/>
    </row>
    <row r="114" spans="1:8">
      <c r="A114" s="54"/>
      <c r="B114" s="54"/>
      <c r="C114" s="54"/>
      <c r="D114" s="57"/>
      <c r="G114" s="109"/>
      <c r="H114" s="109"/>
    </row>
    <row r="115" spans="1:8">
      <c r="A115" s="54"/>
      <c r="B115" s="54"/>
      <c r="C115" s="54"/>
      <c r="D115" s="57"/>
      <c r="G115" s="109"/>
      <c r="H115" s="109"/>
    </row>
    <row r="116" spans="1:8">
      <c r="A116" s="54"/>
      <c r="B116" s="54"/>
      <c r="C116" s="54"/>
      <c r="D116" s="57"/>
      <c r="G116" s="109"/>
      <c r="H116" s="109"/>
    </row>
    <row r="117" spans="1:8">
      <c r="A117" s="54"/>
      <c r="B117" s="54"/>
      <c r="C117" s="54"/>
      <c r="D117" s="57"/>
      <c r="G117" s="109"/>
      <c r="H117" s="109"/>
    </row>
    <row r="118" spans="1:8">
      <c r="A118" s="54"/>
      <c r="B118" s="54"/>
      <c r="C118" s="54"/>
      <c r="D118" s="57"/>
      <c r="G118" s="109"/>
      <c r="H118" s="109"/>
    </row>
    <row r="119" spans="1:8">
      <c r="A119" s="54"/>
      <c r="B119" s="54"/>
      <c r="C119" s="54"/>
      <c r="D119" s="57"/>
      <c r="G119" s="109"/>
      <c r="H119" s="109"/>
    </row>
    <row r="120" spans="1:8">
      <c r="A120" s="54"/>
      <c r="B120" s="54"/>
      <c r="C120" s="54"/>
      <c r="D120" s="57"/>
      <c r="G120" s="109"/>
      <c r="H120" s="109"/>
    </row>
    <row r="121" spans="1:8">
      <c r="A121" s="54"/>
      <c r="B121" s="54"/>
      <c r="C121" s="54"/>
      <c r="D121" s="57"/>
      <c r="G121" s="109"/>
      <c r="H121" s="109"/>
    </row>
    <row r="122" spans="1:8">
      <c r="A122" s="54"/>
      <c r="B122" s="54"/>
      <c r="C122" s="54"/>
      <c r="D122" s="57"/>
      <c r="G122" s="109"/>
      <c r="H122" s="109"/>
    </row>
    <row r="123" spans="1:8">
      <c r="A123" s="54"/>
      <c r="B123" s="54"/>
      <c r="C123" s="54"/>
      <c r="D123" s="57"/>
      <c r="G123" s="109"/>
      <c r="H123" s="109"/>
    </row>
    <row r="124" spans="1:8">
      <c r="A124" s="54"/>
      <c r="B124" s="54"/>
      <c r="C124" s="54"/>
      <c r="D124" s="57"/>
      <c r="G124" s="109"/>
      <c r="H124" s="109"/>
    </row>
    <row r="125" spans="1:8">
      <c r="A125" s="54"/>
      <c r="B125" s="54"/>
      <c r="C125" s="54"/>
      <c r="D125" s="57"/>
      <c r="G125" s="109"/>
      <c r="H125" s="109"/>
    </row>
    <row r="126" spans="1:8">
      <c r="A126" s="54"/>
      <c r="B126" s="54"/>
      <c r="C126" s="54"/>
      <c r="D126" s="57"/>
      <c r="G126" s="109"/>
      <c r="H126" s="109"/>
    </row>
    <row r="127" spans="1:8">
      <c r="A127" s="54"/>
      <c r="B127" s="54"/>
      <c r="C127" s="54"/>
      <c r="D127" s="57"/>
      <c r="G127" s="109"/>
      <c r="H127" s="109"/>
    </row>
    <row r="128" spans="1:8">
      <c r="A128" s="54"/>
      <c r="B128" s="54"/>
      <c r="C128" s="54"/>
      <c r="D128" s="57"/>
      <c r="G128" s="109"/>
      <c r="H128" s="109"/>
    </row>
    <row r="129" spans="1:8">
      <c r="A129" s="54"/>
      <c r="B129" s="54"/>
      <c r="C129" s="54"/>
      <c r="D129" s="57"/>
      <c r="G129" s="109"/>
      <c r="H129" s="109"/>
    </row>
    <row r="130" spans="1:8">
      <c r="A130" s="54"/>
      <c r="B130" s="54"/>
      <c r="C130" s="54"/>
      <c r="D130" s="57"/>
      <c r="G130" s="109"/>
      <c r="H130" s="109"/>
    </row>
    <row r="131" spans="1:8">
      <c r="A131" s="54"/>
      <c r="B131" s="54"/>
      <c r="C131" s="54"/>
      <c r="D131" s="57"/>
      <c r="G131" s="109"/>
      <c r="H131" s="109"/>
    </row>
    <row r="132" spans="1:8">
      <c r="A132" s="54"/>
      <c r="B132" s="54"/>
      <c r="C132" s="54"/>
      <c r="D132" s="57"/>
      <c r="G132" s="109"/>
      <c r="H132" s="109"/>
    </row>
    <row r="133" spans="1:8">
      <c r="A133" s="54"/>
      <c r="B133" s="54"/>
      <c r="C133" s="54"/>
      <c r="D133" s="57"/>
      <c r="G133" s="109"/>
      <c r="H133" s="109"/>
    </row>
    <row r="134" spans="1:8">
      <c r="A134" s="54"/>
      <c r="B134" s="54"/>
      <c r="C134" s="54"/>
      <c r="D134" s="57"/>
      <c r="G134" s="109"/>
      <c r="H134" s="109"/>
    </row>
    <row r="135" spans="1:8">
      <c r="A135" s="54"/>
      <c r="B135" s="54"/>
      <c r="C135" s="54"/>
      <c r="D135" s="57"/>
      <c r="G135" s="109"/>
      <c r="H135" s="109"/>
    </row>
    <row r="136" spans="1:8">
      <c r="A136" s="54"/>
      <c r="B136" s="54"/>
      <c r="C136" s="54"/>
      <c r="D136" s="57"/>
      <c r="G136" s="109"/>
      <c r="H136" s="109"/>
    </row>
    <row r="137" spans="1:8">
      <c r="A137" s="54"/>
      <c r="B137" s="54"/>
      <c r="C137" s="54"/>
      <c r="D137" s="57"/>
      <c r="G137" s="109"/>
      <c r="H137" s="109"/>
    </row>
    <row r="138" spans="1:8">
      <c r="A138" s="54"/>
      <c r="B138" s="54"/>
      <c r="C138" s="54"/>
      <c r="D138" s="57"/>
      <c r="G138" s="109"/>
      <c r="H138" s="109"/>
    </row>
    <row r="139" spans="1:8">
      <c r="A139" s="54"/>
      <c r="B139" s="54"/>
      <c r="C139" s="54"/>
      <c r="D139" s="57"/>
      <c r="G139" s="109"/>
      <c r="H139" s="109"/>
    </row>
    <row r="140" spans="1:8">
      <c r="A140" s="54"/>
      <c r="B140" s="54"/>
      <c r="C140" s="54"/>
      <c r="D140" s="57"/>
      <c r="G140" s="109"/>
      <c r="H140" s="109"/>
    </row>
    <row r="141" spans="1:8">
      <c r="A141" s="54"/>
      <c r="B141" s="54"/>
      <c r="C141" s="54"/>
      <c r="D141" s="57"/>
      <c r="G141" s="109"/>
      <c r="H141" s="109"/>
    </row>
    <row r="142" spans="1:8">
      <c r="A142" s="54"/>
      <c r="B142" s="54"/>
      <c r="C142" s="54"/>
      <c r="D142" s="57"/>
      <c r="G142" s="109"/>
      <c r="H142" s="109"/>
    </row>
    <row r="143" spans="1:8">
      <c r="A143" s="54"/>
      <c r="B143" s="54"/>
      <c r="C143" s="54"/>
      <c r="D143" s="57"/>
      <c r="G143" s="109"/>
      <c r="H143" s="109"/>
    </row>
    <row r="144" spans="1:8">
      <c r="A144" s="54"/>
      <c r="B144" s="54"/>
      <c r="C144" s="54"/>
      <c r="D144" s="57"/>
      <c r="G144" s="109"/>
      <c r="H144" s="109"/>
    </row>
    <row r="145" spans="1:8">
      <c r="A145" s="54"/>
      <c r="B145" s="54"/>
      <c r="C145" s="54"/>
      <c r="D145" s="57"/>
      <c r="G145" s="109"/>
      <c r="H145" s="109"/>
    </row>
    <row r="146" spans="1:8">
      <c r="A146" s="54"/>
      <c r="B146" s="54"/>
      <c r="C146" s="54"/>
      <c r="D146" s="57"/>
      <c r="G146" s="109"/>
      <c r="H146" s="109"/>
    </row>
    <row r="147" spans="1:8">
      <c r="A147" s="54"/>
      <c r="B147" s="54"/>
      <c r="C147" s="54"/>
      <c r="D147" s="57"/>
      <c r="G147" s="109"/>
      <c r="H147" s="109"/>
    </row>
    <row r="148" spans="1:8">
      <c r="A148" s="54"/>
      <c r="B148" s="54"/>
      <c r="C148" s="54"/>
      <c r="D148" s="57"/>
      <c r="G148" s="109"/>
      <c r="H148" s="109"/>
    </row>
    <row r="149" spans="1:8">
      <c r="A149" s="54"/>
      <c r="B149" s="54"/>
      <c r="C149" s="54"/>
      <c r="D149" s="57"/>
      <c r="G149" s="109"/>
      <c r="H149" s="109"/>
    </row>
    <row r="150" spans="1:8">
      <c r="A150" s="54"/>
      <c r="B150" s="54"/>
      <c r="C150" s="54"/>
      <c r="D150" s="57"/>
      <c r="G150" s="109"/>
      <c r="H150" s="109"/>
    </row>
    <row r="151" spans="1:8">
      <c r="A151" s="54"/>
      <c r="B151" s="54"/>
      <c r="C151" s="54"/>
      <c r="D151" s="57"/>
      <c r="G151" s="109"/>
      <c r="H151" s="109"/>
    </row>
    <row r="152" spans="1:8">
      <c r="A152" s="54"/>
      <c r="B152" s="54"/>
      <c r="C152" s="54"/>
      <c r="D152" s="57"/>
      <c r="G152" s="109"/>
      <c r="H152" s="109"/>
    </row>
    <row r="153" spans="1:8">
      <c r="A153" s="54"/>
      <c r="B153" s="54"/>
      <c r="C153" s="54"/>
      <c r="D153" s="57"/>
      <c r="G153" s="109"/>
      <c r="H153" s="109"/>
    </row>
    <row r="154" spans="1:8">
      <c r="A154" s="54"/>
      <c r="B154" s="54"/>
      <c r="C154" s="54"/>
      <c r="D154" s="57"/>
      <c r="G154" s="109"/>
      <c r="H154" s="109"/>
    </row>
    <row r="155" spans="1:8">
      <c r="A155" s="54"/>
      <c r="B155" s="54"/>
      <c r="C155" s="54"/>
      <c r="D155" s="57"/>
      <c r="G155" s="109"/>
      <c r="H155" s="109"/>
    </row>
    <row r="156" spans="1:8">
      <c r="A156" s="54"/>
      <c r="B156" s="54"/>
      <c r="C156" s="54"/>
      <c r="D156" s="57"/>
      <c r="G156" s="109"/>
      <c r="H156" s="109"/>
    </row>
    <row r="157" spans="1:8">
      <c r="A157" s="54"/>
      <c r="B157" s="54"/>
      <c r="C157" s="54"/>
      <c r="D157" s="57"/>
      <c r="G157" s="109"/>
      <c r="H157" s="109"/>
    </row>
    <row r="158" spans="1:8">
      <c r="A158" s="54"/>
      <c r="B158" s="54"/>
      <c r="C158" s="54"/>
      <c r="D158" s="57"/>
      <c r="G158" s="109"/>
      <c r="H158" s="109"/>
    </row>
    <row r="159" spans="1:8">
      <c r="A159" s="54"/>
      <c r="B159" s="54"/>
      <c r="C159" s="54"/>
      <c r="D159" s="57"/>
      <c r="G159" s="109"/>
      <c r="H159" s="109"/>
    </row>
    <row r="160" spans="1:8">
      <c r="A160" s="54"/>
      <c r="B160" s="54"/>
      <c r="C160" s="54"/>
      <c r="D160" s="57"/>
      <c r="G160" s="109"/>
      <c r="H160" s="109"/>
    </row>
    <row r="161" spans="1:8">
      <c r="A161" s="54"/>
      <c r="B161" s="54"/>
      <c r="C161" s="54"/>
      <c r="D161" s="57"/>
      <c r="G161" s="109"/>
      <c r="H161" s="109"/>
    </row>
    <row r="162" spans="1:8">
      <c r="A162" s="54"/>
      <c r="B162" s="54"/>
      <c r="C162" s="54"/>
      <c r="D162" s="57"/>
      <c r="G162" s="109"/>
      <c r="H162" s="109"/>
    </row>
    <row r="163" spans="1:8">
      <c r="A163" s="54"/>
      <c r="B163" s="54"/>
      <c r="C163" s="54"/>
      <c r="D163" s="57"/>
      <c r="G163" s="109"/>
      <c r="H163" s="109"/>
    </row>
    <row r="164" spans="1:8">
      <c r="A164" s="54"/>
      <c r="B164" s="54"/>
      <c r="C164" s="54"/>
      <c r="D164" s="57"/>
      <c r="G164" s="109"/>
      <c r="H164" s="109"/>
    </row>
    <row r="165" spans="1:8">
      <c r="A165" s="54"/>
      <c r="B165" s="54"/>
      <c r="C165" s="54"/>
      <c r="D165" s="57"/>
      <c r="G165" s="109"/>
      <c r="H165" s="109"/>
    </row>
    <row r="166" spans="1:8">
      <c r="A166" s="54"/>
      <c r="B166" s="54"/>
      <c r="C166" s="54"/>
      <c r="D166" s="57"/>
      <c r="G166" s="109"/>
      <c r="H166" s="109"/>
    </row>
    <row r="167" spans="1:8">
      <c r="A167" s="54"/>
      <c r="B167" s="54"/>
      <c r="C167" s="54"/>
      <c r="D167" s="57"/>
      <c r="G167" s="109"/>
      <c r="H167" s="109"/>
    </row>
    <row r="168" spans="1:8">
      <c r="A168" s="54"/>
      <c r="B168" s="54"/>
      <c r="C168" s="54"/>
      <c r="D168" s="57"/>
      <c r="G168" s="109"/>
      <c r="H168" s="109"/>
    </row>
    <row r="169" spans="1:8">
      <c r="A169" s="54"/>
      <c r="B169" s="54"/>
      <c r="C169" s="54"/>
      <c r="D169" s="57"/>
      <c r="G169" s="109"/>
      <c r="H169" s="109"/>
    </row>
    <row r="170" spans="1:8">
      <c r="A170" s="54"/>
      <c r="B170" s="54"/>
      <c r="C170" s="54"/>
      <c r="D170" s="57"/>
      <c r="G170" s="109"/>
      <c r="H170" s="109"/>
    </row>
    <row r="171" spans="1:8">
      <c r="A171" s="54"/>
      <c r="B171" s="54"/>
      <c r="C171" s="54"/>
      <c r="D171" s="57"/>
      <c r="G171" s="109"/>
      <c r="H171" s="109"/>
    </row>
    <row r="172" spans="1:8">
      <c r="A172" s="54"/>
      <c r="B172" s="54"/>
      <c r="C172" s="54"/>
      <c r="D172" s="57"/>
      <c r="G172" s="109"/>
      <c r="H172" s="109"/>
    </row>
    <row r="173" spans="1:8">
      <c r="A173" s="54"/>
      <c r="B173" s="54"/>
      <c r="C173" s="54"/>
      <c r="D173" s="57"/>
      <c r="G173" s="109"/>
      <c r="H173" s="109"/>
    </row>
    <row r="174" spans="1:8">
      <c r="A174" s="54"/>
      <c r="B174" s="54"/>
      <c r="C174" s="54"/>
      <c r="D174" s="57"/>
      <c r="G174" s="109"/>
      <c r="H174" s="109"/>
    </row>
    <row r="175" spans="1:8">
      <c r="A175" s="54"/>
      <c r="B175" s="54"/>
      <c r="C175" s="54"/>
      <c r="D175" s="57"/>
      <c r="G175" s="109"/>
      <c r="H175" s="109"/>
    </row>
    <row r="176" spans="1:8">
      <c r="A176" s="54"/>
      <c r="B176" s="54"/>
      <c r="C176" s="54"/>
      <c r="D176" s="57"/>
      <c r="G176" s="109"/>
      <c r="H176" s="109"/>
    </row>
    <row r="177" spans="1:8">
      <c r="A177" s="54"/>
      <c r="B177" s="54"/>
      <c r="C177" s="54"/>
      <c r="D177" s="57"/>
      <c r="G177" s="109"/>
      <c r="H177" s="109"/>
    </row>
    <row r="178" spans="1:8">
      <c r="A178" s="54"/>
      <c r="B178" s="54"/>
      <c r="C178" s="54"/>
      <c r="D178" s="57"/>
      <c r="G178" s="109"/>
      <c r="H178" s="109"/>
    </row>
    <row r="179" spans="1:8">
      <c r="A179" s="54"/>
      <c r="B179" s="54"/>
      <c r="C179" s="54"/>
      <c r="D179" s="57"/>
      <c r="G179" s="109"/>
      <c r="H179" s="109"/>
    </row>
    <row r="180" spans="1:8">
      <c r="A180" s="54"/>
      <c r="B180" s="54"/>
      <c r="C180" s="54"/>
      <c r="D180" s="57"/>
      <c r="G180" s="109"/>
      <c r="H180" s="109"/>
    </row>
    <row r="181" spans="1:8">
      <c r="A181" s="54"/>
      <c r="B181" s="54"/>
      <c r="C181" s="54"/>
      <c r="D181" s="57"/>
      <c r="G181" s="109"/>
      <c r="H181" s="109"/>
    </row>
    <row r="182" spans="1:8">
      <c r="A182" s="54"/>
      <c r="B182" s="54"/>
      <c r="C182" s="54"/>
      <c r="D182" s="57"/>
      <c r="G182" s="109"/>
      <c r="H182" s="109"/>
    </row>
    <row r="183" spans="1:8">
      <c r="A183" s="54"/>
      <c r="B183" s="54"/>
      <c r="C183" s="54"/>
      <c r="D183" s="57"/>
      <c r="G183" s="109"/>
      <c r="H183" s="109"/>
    </row>
    <row r="184" spans="1:8">
      <c r="A184" s="54"/>
      <c r="B184" s="54"/>
      <c r="C184" s="54"/>
      <c r="D184" s="57"/>
      <c r="G184" s="109"/>
      <c r="H184" s="109"/>
    </row>
    <row r="185" spans="1:8">
      <c r="A185" s="54"/>
      <c r="B185" s="54"/>
      <c r="C185" s="54"/>
      <c r="D185" s="57"/>
      <c r="G185" s="109"/>
      <c r="H185" s="109"/>
    </row>
    <row r="186" spans="1:8">
      <c r="A186" s="54"/>
      <c r="B186" s="54"/>
      <c r="C186" s="54"/>
      <c r="D186" s="57"/>
      <c r="G186" s="109"/>
      <c r="H186" s="109"/>
    </row>
    <row r="187" spans="1:8">
      <c r="A187" s="54"/>
      <c r="B187" s="54"/>
      <c r="C187" s="54"/>
      <c r="D187" s="57"/>
      <c r="G187" s="109"/>
      <c r="H187" s="109"/>
    </row>
    <row r="188" spans="1:8">
      <c r="A188" s="54"/>
      <c r="B188" s="54"/>
      <c r="C188" s="54"/>
      <c r="D188" s="57"/>
      <c r="G188" s="109"/>
      <c r="H188" s="109"/>
    </row>
    <row r="189" spans="1:8">
      <c r="A189" s="54"/>
      <c r="B189" s="54"/>
      <c r="C189" s="54"/>
      <c r="D189" s="57"/>
      <c r="G189" s="109"/>
      <c r="H189" s="109"/>
    </row>
    <row r="190" spans="1:8">
      <c r="A190" s="54"/>
      <c r="B190" s="54"/>
      <c r="C190" s="54"/>
      <c r="D190" s="57"/>
      <c r="G190" s="109"/>
      <c r="H190" s="109"/>
    </row>
    <row r="191" spans="1:8">
      <c r="A191" s="54"/>
      <c r="B191" s="54"/>
      <c r="C191" s="54"/>
      <c r="D191" s="57"/>
      <c r="G191" s="109"/>
      <c r="H191" s="109"/>
    </row>
    <row r="192" spans="1:8">
      <c r="A192" s="54"/>
      <c r="B192" s="54"/>
      <c r="C192" s="54"/>
      <c r="D192" s="57"/>
      <c r="G192" s="109"/>
      <c r="H192" s="109"/>
    </row>
    <row r="193" spans="1:8">
      <c r="A193" s="54"/>
      <c r="B193" s="54"/>
      <c r="C193" s="54"/>
      <c r="D193" s="57"/>
      <c r="G193" s="109"/>
      <c r="H193" s="109"/>
    </row>
    <row r="194" spans="1:8">
      <c r="A194" s="54"/>
      <c r="B194" s="54"/>
      <c r="C194" s="54"/>
      <c r="D194" s="57"/>
      <c r="G194" s="109"/>
      <c r="H194" s="109"/>
    </row>
    <row r="195" spans="1:8">
      <c r="A195" s="54"/>
      <c r="B195" s="54"/>
      <c r="C195" s="54"/>
      <c r="D195" s="57"/>
      <c r="G195" s="109"/>
      <c r="H195" s="109"/>
    </row>
    <row r="196" spans="1:8">
      <c r="A196" s="54"/>
      <c r="B196" s="54"/>
      <c r="C196" s="54"/>
      <c r="D196" s="57"/>
      <c r="G196" s="109"/>
      <c r="H196" s="109"/>
    </row>
    <row r="197" spans="1:8">
      <c r="A197" s="54"/>
      <c r="B197" s="54"/>
      <c r="C197" s="54"/>
      <c r="D197" s="57"/>
      <c r="G197" s="109"/>
      <c r="H197" s="109"/>
    </row>
    <row r="198" spans="1:8">
      <c r="A198" s="54"/>
      <c r="B198" s="54"/>
      <c r="C198" s="54"/>
      <c r="D198" s="57"/>
      <c r="G198" s="109"/>
      <c r="H198" s="109"/>
    </row>
    <row r="199" spans="1:8">
      <c r="A199" s="54"/>
      <c r="B199" s="54"/>
      <c r="C199" s="54"/>
      <c r="D199" s="57"/>
      <c r="G199" s="109"/>
      <c r="H199" s="109"/>
    </row>
    <row r="200" spans="1:8">
      <c r="A200" s="54"/>
      <c r="B200" s="54"/>
      <c r="C200" s="54"/>
      <c r="D200" s="57"/>
      <c r="G200" s="109"/>
      <c r="H200" s="109"/>
    </row>
    <row r="201" spans="1:8">
      <c r="A201" s="54"/>
      <c r="B201" s="54"/>
      <c r="C201" s="54"/>
      <c r="D201" s="57"/>
      <c r="G201" s="109"/>
      <c r="H201" s="109"/>
    </row>
    <row r="202" spans="1:8">
      <c r="A202" s="54"/>
      <c r="B202" s="54"/>
      <c r="C202" s="54"/>
      <c r="D202" s="57"/>
      <c r="G202" s="109"/>
      <c r="H202" s="109"/>
    </row>
    <row r="203" spans="1:8">
      <c r="A203" s="54"/>
      <c r="B203" s="54"/>
      <c r="C203" s="54"/>
      <c r="D203" s="57"/>
      <c r="G203" s="109"/>
      <c r="H203" s="109"/>
    </row>
    <row r="204" spans="1:8">
      <c r="A204" s="54"/>
      <c r="B204" s="54"/>
      <c r="C204" s="54"/>
      <c r="D204" s="57"/>
      <c r="G204" s="109"/>
      <c r="H204" s="109"/>
    </row>
    <row r="205" spans="1:8">
      <c r="A205" s="54"/>
      <c r="B205" s="54"/>
      <c r="C205" s="54"/>
      <c r="D205" s="57"/>
      <c r="G205" s="109"/>
      <c r="H205" s="109"/>
    </row>
    <row r="206" spans="1:8">
      <c r="A206" s="54"/>
      <c r="B206" s="54"/>
      <c r="C206" s="54"/>
      <c r="D206" s="57"/>
      <c r="G206" s="109"/>
      <c r="H206" s="109"/>
    </row>
    <row r="207" spans="1:8">
      <c r="A207" s="54"/>
      <c r="B207" s="54"/>
      <c r="C207" s="54"/>
      <c r="D207" s="57"/>
      <c r="G207" s="109"/>
      <c r="H207" s="109"/>
    </row>
    <row r="208" spans="1:8">
      <c r="A208" s="54"/>
      <c r="B208" s="54"/>
      <c r="C208" s="54"/>
      <c r="D208" s="57"/>
      <c r="G208" s="109"/>
      <c r="H208" s="109"/>
    </row>
    <row r="209" spans="1:8">
      <c r="A209" s="54"/>
      <c r="B209" s="54"/>
      <c r="C209" s="54"/>
      <c r="D209" s="57"/>
      <c r="G209" s="109"/>
      <c r="H209" s="109"/>
    </row>
    <row r="210" spans="1:8">
      <c r="A210" s="54"/>
      <c r="B210" s="54"/>
      <c r="C210" s="54"/>
      <c r="D210" s="57"/>
      <c r="G210" s="109"/>
      <c r="H210" s="109"/>
    </row>
    <row r="211" spans="1:8">
      <c r="A211" s="54"/>
      <c r="B211" s="54"/>
      <c r="C211" s="54"/>
      <c r="D211" s="57"/>
      <c r="G211" s="109"/>
      <c r="H211" s="109"/>
    </row>
    <row r="212" spans="1:8">
      <c r="A212" s="54"/>
      <c r="B212" s="54"/>
      <c r="C212" s="54"/>
      <c r="D212" s="57"/>
      <c r="G212" s="109"/>
      <c r="H212" s="109"/>
    </row>
    <row r="213" spans="1:8">
      <c r="A213" s="54"/>
      <c r="B213" s="54"/>
      <c r="C213" s="54"/>
      <c r="D213" s="57"/>
      <c r="G213" s="109"/>
      <c r="H213" s="109"/>
    </row>
    <row r="214" spans="1:8">
      <c r="A214" s="54"/>
      <c r="B214" s="54"/>
      <c r="C214" s="54"/>
      <c r="D214" s="57"/>
      <c r="G214" s="109"/>
      <c r="H214" s="109"/>
    </row>
    <row r="215" spans="1:8">
      <c r="A215" s="54"/>
      <c r="B215" s="54"/>
      <c r="C215" s="54"/>
      <c r="D215" s="57"/>
      <c r="G215" s="109"/>
      <c r="H215" s="109"/>
    </row>
    <row r="216" spans="1:8">
      <c r="A216" s="54"/>
      <c r="B216" s="54"/>
      <c r="C216" s="54"/>
      <c r="D216" s="57"/>
      <c r="G216" s="109"/>
      <c r="H216" s="109"/>
    </row>
    <row r="217" spans="1:8">
      <c r="A217" s="54"/>
      <c r="B217" s="54"/>
      <c r="C217" s="54"/>
      <c r="D217" s="57"/>
      <c r="G217" s="109"/>
      <c r="H217" s="109"/>
    </row>
    <row r="218" spans="1:8">
      <c r="A218" s="54"/>
      <c r="B218" s="54"/>
      <c r="C218" s="54"/>
      <c r="D218" s="57"/>
      <c r="G218" s="109"/>
      <c r="H218" s="109"/>
    </row>
    <row r="219" spans="1:8">
      <c r="A219" s="54"/>
      <c r="B219" s="54"/>
      <c r="C219" s="54"/>
      <c r="D219" s="57"/>
      <c r="G219" s="109"/>
      <c r="H219" s="109"/>
    </row>
    <row r="220" spans="1:8">
      <c r="A220" s="54"/>
      <c r="B220" s="54"/>
      <c r="C220" s="54"/>
      <c r="D220" s="57"/>
      <c r="G220" s="109"/>
      <c r="H220" s="109"/>
    </row>
    <row r="221" spans="1:8">
      <c r="A221" s="54"/>
      <c r="B221" s="54"/>
      <c r="C221" s="54"/>
      <c r="D221" s="57"/>
      <c r="G221" s="109"/>
      <c r="H221" s="109"/>
    </row>
    <row r="222" spans="1:8">
      <c r="A222" s="54"/>
      <c r="B222" s="54"/>
      <c r="C222" s="54"/>
      <c r="D222" s="57"/>
      <c r="G222" s="109"/>
      <c r="H222" s="109"/>
    </row>
    <row r="223" spans="1:8">
      <c r="A223" s="54"/>
      <c r="B223" s="54"/>
      <c r="C223" s="54"/>
      <c r="D223" s="57"/>
      <c r="G223" s="109"/>
      <c r="H223" s="109"/>
    </row>
    <row r="224" spans="1:8">
      <c r="A224" s="54"/>
      <c r="B224" s="54"/>
      <c r="C224" s="54"/>
      <c r="D224" s="57"/>
      <c r="G224" s="109"/>
      <c r="H224" s="109"/>
    </row>
    <row r="225" spans="1:8">
      <c r="A225" s="54"/>
      <c r="B225" s="54"/>
      <c r="C225" s="54"/>
      <c r="D225" s="57"/>
      <c r="G225" s="109"/>
      <c r="H225" s="109"/>
    </row>
    <row r="226" spans="1:8">
      <c r="A226" s="54"/>
      <c r="B226" s="54"/>
      <c r="C226" s="54"/>
      <c r="D226" s="57"/>
      <c r="G226" s="109"/>
      <c r="H226" s="109"/>
    </row>
    <row r="227" spans="1:8">
      <c r="A227" s="54"/>
      <c r="B227" s="54"/>
      <c r="C227" s="54"/>
      <c r="D227" s="57"/>
      <c r="G227" s="109"/>
      <c r="H227" s="109"/>
    </row>
    <row r="228" spans="1:8">
      <c r="A228" s="54"/>
      <c r="B228" s="54"/>
      <c r="C228" s="54"/>
      <c r="D228" s="57"/>
      <c r="G228" s="109"/>
      <c r="H228" s="109"/>
    </row>
    <row r="229" spans="1:8">
      <c r="A229" s="54"/>
      <c r="B229" s="54"/>
      <c r="C229" s="54"/>
      <c r="D229" s="57"/>
      <c r="G229" s="109"/>
      <c r="H229" s="109"/>
    </row>
    <row r="230" spans="1:8">
      <c r="A230" s="54"/>
      <c r="B230" s="54"/>
      <c r="C230" s="54"/>
      <c r="D230" s="57"/>
      <c r="G230" s="109"/>
      <c r="H230" s="109"/>
    </row>
    <row r="231" spans="1:8">
      <c r="A231" s="54"/>
      <c r="B231" s="54"/>
      <c r="C231" s="54"/>
      <c r="D231" s="57"/>
      <c r="G231" s="109"/>
      <c r="H231" s="109"/>
    </row>
    <row r="232" spans="1:8">
      <c r="A232" s="54"/>
      <c r="B232" s="54"/>
      <c r="C232" s="54"/>
      <c r="D232" s="57"/>
      <c r="G232" s="109"/>
      <c r="H232" s="109"/>
    </row>
    <row r="233" spans="1:8">
      <c r="A233" s="54"/>
      <c r="B233" s="54"/>
      <c r="C233" s="54"/>
      <c r="D233" s="57"/>
      <c r="G233" s="109"/>
      <c r="H233" s="109"/>
    </row>
    <row r="234" spans="1:8">
      <c r="A234" s="54"/>
      <c r="B234" s="54"/>
      <c r="C234" s="54"/>
      <c r="D234" s="57"/>
      <c r="G234" s="109"/>
      <c r="H234" s="109"/>
    </row>
    <row r="235" spans="1:8">
      <c r="A235" s="54"/>
      <c r="B235" s="54"/>
      <c r="C235" s="54"/>
      <c r="D235" s="57"/>
      <c r="G235" s="109"/>
      <c r="H235" s="109"/>
    </row>
    <row r="236" spans="1:8">
      <c r="A236" s="54"/>
      <c r="B236" s="54"/>
      <c r="C236" s="54"/>
      <c r="D236" s="57"/>
      <c r="G236" s="109"/>
      <c r="H236" s="109"/>
    </row>
    <row r="237" spans="1:8">
      <c r="A237" s="54"/>
      <c r="B237" s="54"/>
      <c r="C237" s="54"/>
      <c r="D237" s="57"/>
      <c r="G237" s="109"/>
      <c r="H237" s="109"/>
    </row>
    <row r="238" spans="1:8">
      <c r="A238" s="54"/>
      <c r="B238" s="54"/>
      <c r="C238" s="54"/>
      <c r="D238" s="57"/>
      <c r="G238" s="109"/>
      <c r="H238" s="109"/>
    </row>
    <row r="239" spans="1:8">
      <c r="A239" s="54"/>
      <c r="B239" s="54"/>
      <c r="C239" s="54"/>
      <c r="D239" s="57"/>
      <c r="G239" s="109"/>
      <c r="H239" s="109"/>
    </row>
    <row r="240" spans="1:8">
      <c r="A240" s="54"/>
      <c r="B240" s="54"/>
      <c r="C240" s="54"/>
      <c r="D240" s="57"/>
      <c r="G240" s="109"/>
      <c r="H240" s="109"/>
    </row>
    <row r="241" spans="1:8">
      <c r="A241" s="54"/>
      <c r="B241" s="54"/>
      <c r="C241" s="54"/>
      <c r="D241" s="57"/>
      <c r="G241" s="109"/>
      <c r="H241" s="109"/>
    </row>
    <row r="242" spans="1:8">
      <c r="A242" s="54"/>
      <c r="B242" s="54"/>
      <c r="C242" s="54"/>
      <c r="D242" s="57"/>
      <c r="G242" s="109"/>
      <c r="H242" s="109"/>
    </row>
    <row r="243" spans="1:8">
      <c r="A243" s="54"/>
      <c r="B243" s="54"/>
      <c r="C243" s="54"/>
      <c r="D243" s="57"/>
      <c r="G243" s="109"/>
      <c r="H243" s="109"/>
    </row>
    <row r="244" spans="1:8">
      <c r="A244" s="54"/>
      <c r="B244" s="54"/>
      <c r="C244" s="54"/>
      <c r="D244" s="57"/>
      <c r="G244" s="109"/>
      <c r="H244" s="109"/>
    </row>
    <row r="245" spans="1:8">
      <c r="A245" s="54"/>
      <c r="B245" s="54"/>
      <c r="C245" s="54"/>
      <c r="D245" s="57"/>
      <c r="G245" s="109"/>
      <c r="H245" s="109"/>
    </row>
    <row r="246" spans="1:8">
      <c r="A246" s="54"/>
      <c r="B246" s="54"/>
      <c r="C246" s="54"/>
      <c r="D246" s="57"/>
      <c r="G246" s="109"/>
      <c r="H246" s="109"/>
    </row>
    <row r="247" spans="1:8">
      <c r="A247" s="54"/>
      <c r="B247" s="54"/>
      <c r="C247" s="54"/>
      <c r="D247" s="57"/>
      <c r="G247" s="109"/>
      <c r="H247" s="109"/>
    </row>
    <row r="248" spans="1:8">
      <c r="A248" s="54"/>
      <c r="B248" s="54"/>
      <c r="C248" s="54"/>
      <c r="D248" s="57"/>
      <c r="G248" s="109"/>
      <c r="H248" s="109"/>
    </row>
    <row r="249" spans="1:8">
      <c r="A249" s="54"/>
      <c r="B249" s="54"/>
      <c r="C249" s="54"/>
      <c r="D249" s="57"/>
      <c r="G249" s="109"/>
      <c r="H249" s="109"/>
    </row>
    <row r="250" spans="1:8">
      <c r="A250" s="54"/>
      <c r="B250" s="54"/>
      <c r="C250" s="54"/>
      <c r="D250" s="57"/>
      <c r="G250" s="109"/>
      <c r="H250" s="109"/>
    </row>
    <row r="251" spans="1:8">
      <c r="A251" s="54"/>
      <c r="B251" s="54"/>
      <c r="C251" s="54"/>
      <c r="D251" s="57"/>
      <c r="G251" s="109"/>
      <c r="H251" s="109"/>
    </row>
    <row r="252" spans="1:8">
      <c r="A252" s="54"/>
      <c r="B252" s="54"/>
      <c r="C252" s="54"/>
      <c r="D252" s="57"/>
      <c r="G252" s="109"/>
      <c r="H252" s="109"/>
    </row>
    <row r="253" spans="1:8">
      <c r="A253" s="54"/>
      <c r="B253" s="54"/>
      <c r="C253" s="54"/>
      <c r="D253" s="57"/>
      <c r="G253" s="109"/>
      <c r="H253" s="109"/>
    </row>
    <row r="254" spans="1:8">
      <c r="A254" s="54"/>
      <c r="B254" s="54"/>
      <c r="C254" s="54"/>
      <c r="D254" s="57"/>
      <c r="G254" s="109"/>
      <c r="H254" s="109"/>
    </row>
    <row r="255" spans="1:8">
      <c r="A255" s="54"/>
      <c r="B255" s="54"/>
      <c r="C255" s="54"/>
      <c r="D255" s="57"/>
      <c r="G255" s="109"/>
      <c r="H255" s="109"/>
    </row>
    <row r="256" spans="1:8">
      <c r="A256" s="54"/>
      <c r="B256" s="54"/>
      <c r="C256" s="54"/>
      <c r="D256" s="57"/>
      <c r="G256" s="109"/>
      <c r="H256" s="109"/>
    </row>
    <row r="257" spans="1:8">
      <c r="A257" s="54"/>
      <c r="B257" s="54"/>
      <c r="C257" s="54"/>
      <c r="D257" s="57"/>
      <c r="G257" s="109"/>
      <c r="H257" s="109"/>
    </row>
    <row r="258" spans="1:8">
      <c r="A258" s="54"/>
      <c r="B258" s="54"/>
      <c r="C258" s="54"/>
      <c r="D258" s="57"/>
      <c r="G258" s="109"/>
      <c r="H258" s="109"/>
    </row>
    <row r="259" spans="1:8">
      <c r="A259" s="54"/>
      <c r="B259" s="54"/>
      <c r="C259" s="54"/>
      <c r="D259" s="57"/>
      <c r="G259" s="109"/>
      <c r="H259" s="109"/>
    </row>
    <row r="260" spans="1:8">
      <c r="A260" s="54"/>
      <c r="B260" s="54"/>
      <c r="C260" s="54"/>
      <c r="D260" s="57"/>
      <c r="G260" s="109"/>
      <c r="H260" s="109"/>
    </row>
    <row r="261" spans="1:8">
      <c r="A261" s="54"/>
      <c r="B261" s="54"/>
      <c r="C261" s="54"/>
      <c r="D261" s="57"/>
      <c r="G261" s="109"/>
      <c r="H261" s="109"/>
    </row>
    <row r="262" spans="1:8">
      <c r="A262" s="54"/>
      <c r="B262" s="54"/>
      <c r="C262" s="54"/>
      <c r="D262" s="57"/>
      <c r="G262" s="109"/>
      <c r="H262" s="109"/>
    </row>
    <row r="263" spans="1:8">
      <c r="A263" s="54"/>
      <c r="B263" s="54"/>
      <c r="C263" s="54"/>
      <c r="D263" s="57"/>
      <c r="G263" s="109"/>
      <c r="H263" s="109"/>
    </row>
    <row r="264" spans="1:8">
      <c r="A264" s="54"/>
      <c r="B264" s="54"/>
      <c r="C264" s="54"/>
      <c r="D264" s="57"/>
      <c r="G264" s="109"/>
      <c r="H264" s="109"/>
    </row>
    <row r="265" spans="1:8">
      <c r="A265" s="54"/>
      <c r="B265" s="54"/>
      <c r="C265" s="54"/>
      <c r="D265" s="57"/>
      <c r="G265" s="109"/>
      <c r="H265" s="109"/>
    </row>
    <row r="266" spans="1:8">
      <c r="A266" s="54"/>
      <c r="B266" s="54"/>
      <c r="C266" s="54"/>
      <c r="D266" s="57"/>
      <c r="G266" s="109"/>
      <c r="H266" s="109"/>
    </row>
    <row r="267" spans="1:8">
      <c r="A267" s="54"/>
      <c r="B267" s="54"/>
      <c r="C267" s="54"/>
      <c r="D267" s="57"/>
      <c r="G267" s="109"/>
      <c r="H267" s="109"/>
    </row>
    <row r="268" spans="1:8">
      <c r="A268" s="54"/>
      <c r="B268" s="54"/>
      <c r="C268" s="54"/>
      <c r="D268" s="57"/>
      <c r="G268" s="109"/>
      <c r="H268" s="109"/>
    </row>
    <row r="269" spans="1:8">
      <c r="A269" s="54"/>
      <c r="B269" s="54"/>
      <c r="C269" s="54"/>
      <c r="D269" s="57"/>
      <c r="G269" s="109"/>
      <c r="H269" s="109"/>
    </row>
    <row r="270" spans="1:8">
      <c r="A270" s="54"/>
      <c r="B270" s="54"/>
      <c r="C270" s="54"/>
      <c r="D270" s="57"/>
      <c r="G270" s="109"/>
      <c r="H270" s="109"/>
    </row>
    <row r="271" spans="1:8">
      <c r="A271" s="54"/>
      <c r="B271" s="54"/>
      <c r="C271" s="54"/>
      <c r="D271" s="57"/>
      <c r="G271" s="109"/>
      <c r="H271" s="109"/>
    </row>
    <row r="272" spans="1:8">
      <c r="A272" s="54"/>
      <c r="B272" s="54"/>
      <c r="C272" s="54"/>
      <c r="D272" s="57"/>
      <c r="G272" s="109"/>
      <c r="H272" s="109"/>
    </row>
    <row r="273" spans="1:8">
      <c r="A273" s="54"/>
      <c r="B273" s="54"/>
      <c r="C273" s="54"/>
      <c r="D273" s="57"/>
      <c r="G273" s="109"/>
      <c r="H273" s="109"/>
    </row>
    <row r="274" spans="1:8">
      <c r="A274" s="54"/>
      <c r="B274" s="54"/>
      <c r="C274" s="54"/>
      <c r="D274" s="57"/>
      <c r="G274" s="109"/>
      <c r="H274" s="109"/>
    </row>
    <row r="275" spans="1:8">
      <c r="A275" s="54"/>
      <c r="B275" s="54"/>
      <c r="C275" s="54"/>
      <c r="D275" s="57"/>
      <c r="G275" s="109"/>
      <c r="H275" s="109"/>
    </row>
    <row r="276" spans="1:8">
      <c r="A276" s="54"/>
      <c r="B276" s="54"/>
      <c r="C276" s="54"/>
      <c r="D276" s="57"/>
      <c r="G276" s="109"/>
      <c r="H276" s="109"/>
    </row>
    <row r="277" spans="1:8">
      <c r="A277" s="54"/>
      <c r="B277" s="54"/>
      <c r="C277" s="54"/>
      <c r="D277" s="57"/>
      <c r="G277" s="109"/>
      <c r="H277" s="109"/>
    </row>
    <row r="278" spans="1:8">
      <c r="A278" s="54"/>
      <c r="B278" s="54"/>
      <c r="C278" s="54"/>
      <c r="D278" s="57"/>
      <c r="G278" s="109"/>
      <c r="H278" s="109"/>
    </row>
    <row r="279" spans="1:8">
      <c r="A279" s="54"/>
      <c r="B279" s="54"/>
      <c r="C279" s="54"/>
      <c r="D279" s="57"/>
      <c r="G279" s="109"/>
      <c r="H279" s="109"/>
    </row>
    <row r="280" spans="1:8">
      <c r="A280" s="54"/>
      <c r="B280" s="54"/>
      <c r="C280" s="54"/>
      <c r="D280" s="57"/>
      <c r="G280" s="109"/>
      <c r="H280" s="109"/>
    </row>
    <row r="281" spans="1:8">
      <c r="A281" s="54"/>
      <c r="B281" s="54"/>
      <c r="C281" s="54"/>
      <c r="D281" s="57"/>
      <c r="G281" s="109"/>
      <c r="H281" s="109"/>
    </row>
    <row r="282" spans="1:8">
      <c r="A282" s="54"/>
      <c r="B282" s="54"/>
      <c r="C282" s="54"/>
      <c r="D282" s="57"/>
      <c r="G282" s="109"/>
      <c r="H282" s="109"/>
    </row>
    <row r="283" spans="1:8">
      <c r="A283" s="54"/>
      <c r="B283" s="54"/>
      <c r="C283" s="54"/>
      <c r="D283" s="57"/>
      <c r="G283" s="109"/>
      <c r="H283" s="109"/>
    </row>
    <row r="284" spans="1:8">
      <c r="A284" s="54"/>
      <c r="B284" s="54"/>
      <c r="C284" s="54"/>
      <c r="D284" s="57"/>
      <c r="G284" s="109"/>
      <c r="H284" s="109"/>
    </row>
    <row r="285" spans="1:8">
      <c r="A285" s="54"/>
      <c r="B285" s="54"/>
      <c r="C285" s="54"/>
      <c r="D285" s="57"/>
      <c r="G285" s="109"/>
      <c r="H285" s="109"/>
    </row>
    <row r="286" spans="1:8">
      <c r="A286" s="54"/>
      <c r="B286" s="54"/>
      <c r="C286" s="54"/>
      <c r="D286" s="57"/>
      <c r="G286" s="109"/>
      <c r="H286" s="109"/>
    </row>
    <row r="287" spans="1:8">
      <c r="A287" s="54"/>
      <c r="B287" s="54"/>
      <c r="C287" s="54"/>
      <c r="D287" s="57"/>
      <c r="G287" s="109"/>
      <c r="H287" s="109"/>
    </row>
    <row r="288" spans="1:8">
      <c r="A288" s="54"/>
      <c r="B288" s="54"/>
      <c r="C288" s="54"/>
      <c r="D288" s="57"/>
      <c r="G288" s="109"/>
      <c r="H288" s="109"/>
    </row>
    <row r="289" spans="1:8">
      <c r="A289" s="54"/>
      <c r="B289" s="54"/>
      <c r="C289" s="54"/>
      <c r="D289" s="57"/>
      <c r="G289" s="109"/>
      <c r="H289" s="109"/>
    </row>
    <row r="290" spans="1:8">
      <c r="A290" s="54"/>
      <c r="B290" s="54"/>
      <c r="C290" s="54"/>
      <c r="D290" s="57"/>
      <c r="G290" s="109"/>
      <c r="H290" s="109"/>
    </row>
    <row r="291" spans="1:8">
      <c r="A291" s="54"/>
      <c r="B291" s="54"/>
      <c r="C291" s="54"/>
      <c r="D291" s="57"/>
      <c r="G291" s="109"/>
      <c r="H291" s="109"/>
    </row>
    <row r="292" spans="1:8">
      <c r="A292" s="54"/>
      <c r="B292" s="54"/>
      <c r="C292" s="54"/>
      <c r="D292" s="57"/>
      <c r="G292" s="109"/>
      <c r="H292" s="109"/>
    </row>
    <row r="293" spans="1:8">
      <c r="A293" s="54"/>
      <c r="B293" s="54"/>
      <c r="C293" s="54"/>
      <c r="D293" s="57"/>
      <c r="G293" s="109"/>
      <c r="H293" s="109"/>
    </row>
    <row r="294" spans="1:8">
      <c r="A294" s="54"/>
      <c r="B294" s="54"/>
      <c r="C294" s="54"/>
      <c r="D294" s="57"/>
      <c r="G294" s="109"/>
      <c r="H294" s="109"/>
    </row>
    <row r="295" spans="1:8">
      <c r="A295" s="54"/>
      <c r="B295" s="54"/>
      <c r="C295" s="54"/>
      <c r="D295" s="57"/>
      <c r="G295" s="109"/>
      <c r="H295" s="109"/>
    </row>
    <row r="296" spans="1:8">
      <c r="A296" s="54"/>
      <c r="B296" s="54"/>
      <c r="C296" s="54"/>
      <c r="D296" s="57"/>
      <c r="G296" s="109"/>
      <c r="H296" s="109"/>
    </row>
    <row r="297" spans="1:8">
      <c r="A297" s="54"/>
      <c r="B297" s="54"/>
      <c r="C297" s="54"/>
      <c r="D297" s="57"/>
      <c r="G297" s="109"/>
      <c r="H297" s="109"/>
    </row>
    <row r="298" spans="1:8">
      <c r="A298" s="54"/>
      <c r="B298" s="54"/>
      <c r="C298" s="54"/>
      <c r="D298" s="57"/>
      <c r="G298" s="109"/>
      <c r="H298" s="109"/>
    </row>
    <row r="299" spans="1:8">
      <c r="A299" s="54"/>
      <c r="B299" s="54"/>
      <c r="C299" s="54"/>
      <c r="D299" s="57"/>
      <c r="G299" s="109"/>
      <c r="H299" s="109"/>
    </row>
    <row r="300" spans="1:8">
      <c r="A300" s="54"/>
      <c r="B300" s="54"/>
      <c r="C300" s="54"/>
      <c r="D300" s="57"/>
      <c r="G300" s="109"/>
      <c r="H300" s="109"/>
    </row>
    <row r="301" spans="1:8">
      <c r="A301" s="54"/>
      <c r="B301" s="54"/>
      <c r="C301" s="54"/>
      <c r="D301" s="57"/>
    </row>
    <row r="302" spans="1:8">
      <c r="A302" s="54"/>
      <c r="B302" s="54"/>
      <c r="C302" s="54"/>
      <c r="D302" s="57"/>
    </row>
    <row r="303" spans="1:8">
      <c r="A303" s="54"/>
      <c r="B303" s="54"/>
      <c r="C303" s="54"/>
      <c r="D303" s="57"/>
    </row>
    <row r="304" spans="1:8">
      <c r="A304" s="54"/>
      <c r="B304" s="54"/>
      <c r="C304" s="54"/>
      <c r="D304" s="57"/>
    </row>
    <row r="305" spans="1:4">
      <c r="A305" s="54"/>
      <c r="B305" s="54"/>
      <c r="C305" s="54"/>
      <c r="D305" s="57"/>
    </row>
    <row r="306" spans="1:4">
      <c r="A306" s="54"/>
      <c r="B306" s="54"/>
      <c r="C306" s="54"/>
      <c r="D306" s="57"/>
    </row>
    <row r="307" spans="1:4">
      <c r="A307" s="54"/>
      <c r="B307" s="54"/>
      <c r="C307" s="54"/>
      <c r="D307" s="57"/>
    </row>
    <row r="308" spans="1:4">
      <c r="A308" s="54"/>
      <c r="B308" s="54"/>
      <c r="C308" s="54"/>
      <c r="D308" s="57"/>
    </row>
    <row r="309" spans="1:4">
      <c r="A309" s="54"/>
      <c r="B309" s="54"/>
      <c r="C309" s="54"/>
      <c r="D309" s="57"/>
    </row>
    <row r="310" spans="1:4">
      <c r="A310" s="54"/>
      <c r="B310" s="54"/>
      <c r="C310" s="54"/>
      <c r="D310" s="57"/>
    </row>
    <row r="311" spans="1:4">
      <c r="A311" s="54"/>
      <c r="B311" s="54"/>
      <c r="C311" s="54"/>
      <c r="D311" s="57"/>
    </row>
    <row r="312" spans="1:4">
      <c r="A312" s="54"/>
      <c r="B312" s="54"/>
      <c r="C312" s="54"/>
      <c r="D312" s="57"/>
    </row>
    <row r="313" spans="1:4">
      <c r="A313" s="54"/>
      <c r="B313" s="54"/>
      <c r="C313" s="54"/>
      <c r="D313" s="57"/>
    </row>
    <row r="314" spans="1:4">
      <c r="A314" s="54"/>
      <c r="B314" s="54"/>
      <c r="C314" s="54"/>
      <c r="D314" s="57"/>
    </row>
    <row r="315" spans="1:4">
      <c r="A315" s="54"/>
      <c r="B315" s="54"/>
      <c r="C315" s="54"/>
      <c r="D315" s="57"/>
    </row>
    <row r="316" spans="1:4">
      <c r="A316" s="54"/>
      <c r="B316" s="54"/>
      <c r="C316" s="54"/>
      <c r="D316" s="57"/>
    </row>
    <row r="317" spans="1:4">
      <c r="D317" s="57"/>
    </row>
    <row r="318" spans="1:4">
      <c r="D318" s="57"/>
    </row>
    <row r="319" spans="1:4">
      <c r="D319" s="57"/>
    </row>
    <row r="320" spans="1:4">
      <c r="D320" s="57"/>
    </row>
    <row r="321" spans="4:4">
      <c r="D321" s="57"/>
    </row>
    <row r="322" spans="4:4">
      <c r="D322" s="57"/>
    </row>
    <row r="323" spans="4:4">
      <c r="D323" s="57"/>
    </row>
    <row r="324" spans="4:4">
      <c r="D324" s="57"/>
    </row>
    <row r="325" spans="4:4">
      <c r="D325" s="57"/>
    </row>
    <row r="326" spans="4:4">
      <c r="D326" s="57"/>
    </row>
    <row r="327" spans="4:4">
      <c r="D327" s="57"/>
    </row>
  </sheetData>
  <mergeCells count="1">
    <mergeCell ref="A3:C3"/>
  </mergeCells>
  <conditionalFormatting sqref="G28:H29 G5:H21">
    <cfRule type="containsBlanks" dxfId="21" priority="11">
      <formula>LEN(TRIM(G5))=0</formula>
    </cfRule>
  </conditionalFormatting>
  <conditionalFormatting sqref="G22:H22">
    <cfRule type="containsBlanks" dxfId="20" priority="9">
      <formula>LEN(TRIM(G22))=0</formula>
    </cfRule>
  </conditionalFormatting>
  <conditionalFormatting sqref="G23:H23">
    <cfRule type="containsBlanks" dxfId="19" priority="7">
      <formula>LEN(TRIM(G23))=0</formula>
    </cfRule>
    <cfRule type="containsBlanks" priority="8">
      <formula>LEN(TRIM(G23))=0</formula>
    </cfRule>
  </conditionalFormatting>
  <conditionalFormatting sqref="G26:H27">
    <cfRule type="containsBlanks" dxfId="18" priority="5">
      <formula>LEN(TRIM(G26))=0</formula>
    </cfRule>
    <cfRule type="containsBlanks" priority="6">
      <formula>LEN(TRIM(G26))=0</formula>
    </cfRule>
  </conditionalFormatting>
  <conditionalFormatting sqref="G24:H24">
    <cfRule type="containsBlanks" dxfId="17" priority="3">
      <formula>LEN(TRIM(G24))=0</formula>
    </cfRule>
    <cfRule type="containsBlanks" priority="4">
      <formula>LEN(TRIM(G24))=0</formula>
    </cfRule>
  </conditionalFormatting>
  <conditionalFormatting sqref="G25:H25">
    <cfRule type="containsBlanks" dxfId="16" priority="1">
      <formula>LEN(TRIM(G25))=0</formula>
    </cfRule>
    <cfRule type="containsBlanks" priority="2">
      <formula>LEN(TRIM(G25))=0</formula>
    </cfRule>
  </conditionalFormatting>
  <pageMargins left="0.23622047244094491" right="0.23622047244094491" top="0.74803149606299213" bottom="0.74803149606299213" header="0.31496062992125984" footer="0.31496062992125984"/>
  <pageSetup paperSize="9" scale="57" fitToHeight="0" orientation="landscape" r:id="rId1"/>
  <headerFooter>
    <oddHeader>&amp;L&amp;"Arial,Obyčejné"&amp;10ELEKTRO-PROJEKCE s.r.o.&amp;R&amp;"Arial,Obyčejné"&amp;10&amp;P/&amp;N</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211"/>
  <sheetViews>
    <sheetView zoomScale="85" zoomScaleNormal="85" workbookViewId="0">
      <pane ySplit="4" topLeftCell="A5" activePane="bottomLeft" state="frozen"/>
      <selection activeCell="G5" sqref="G5:H93"/>
      <selection pane="bottomLeft" activeCell="G5" sqref="G5:H93"/>
    </sheetView>
  </sheetViews>
  <sheetFormatPr defaultRowHeight="15.75"/>
  <cols>
    <col min="1" max="1" width="7.625" style="1" customWidth="1"/>
    <col min="2" max="2" width="8.625" style="1" customWidth="1"/>
    <col min="3" max="3" width="7.625" style="1" customWidth="1"/>
    <col min="4" max="4" width="80.625" style="58" customWidth="1"/>
    <col min="5" max="5" width="8.625" style="54" customWidth="1"/>
    <col min="6" max="6" width="15.625" style="70" customWidth="1"/>
    <col min="7" max="8" width="12.625" style="70" customWidth="1"/>
    <col min="9" max="9" width="15.625" style="80" customWidth="1"/>
    <col min="10" max="12" width="9.625" style="80" customWidth="1"/>
    <col min="13" max="13" width="15.625" style="70" customWidth="1"/>
    <col min="14" max="16384" width="9" style="1"/>
  </cols>
  <sheetData>
    <row r="1" spans="1:13" ht="49.5" customHeight="1" thickTop="1">
      <c r="A1" s="95" t="s">
        <v>12</v>
      </c>
      <c r="B1" s="96" t="s">
        <v>238</v>
      </c>
      <c r="C1" s="96" t="s">
        <v>240</v>
      </c>
      <c r="D1" s="97" t="s">
        <v>5</v>
      </c>
      <c r="E1" s="96" t="s">
        <v>298</v>
      </c>
      <c r="F1" s="98" t="s">
        <v>317</v>
      </c>
      <c r="G1" s="98" t="s">
        <v>310</v>
      </c>
      <c r="H1" s="98" t="s">
        <v>311</v>
      </c>
      <c r="I1" s="99" t="s">
        <v>309</v>
      </c>
      <c r="J1" s="99" t="s">
        <v>306</v>
      </c>
      <c r="K1" s="99" t="s">
        <v>307</v>
      </c>
      <c r="L1" s="99" t="s">
        <v>308</v>
      </c>
      <c r="M1" s="100" t="s">
        <v>13</v>
      </c>
    </row>
    <row r="2" spans="1:13">
      <c r="A2" s="29"/>
      <c r="B2" s="101" t="s">
        <v>239</v>
      </c>
      <c r="C2" s="101" t="s">
        <v>239</v>
      </c>
      <c r="D2" s="30"/>
      <c r="E2" s="101"/>
      <c r="F2" s="102" t="s">
        <v>230</v>
      </c>
      <c r="G2" s="102" t="s">
        <v>231</v>
      </c>
      <c r="H2" s="102" t="s">
        <v>232</v>
      </c>
      <c r="I2" s="102" t="s">
        <v>383</v>
      </c>
      <c r="J2" s="102" t="s">
        <v>233</v>
      </c>
      <c r="K2" s="102" t="s">
        <v>234</v>
      </c>
      <c r="L2" s="102" t="s">
        <v>235</v>
      </c>
      <c r="M2" s="103" t="s">
        <v>237</v>
      </c>
    </row>
    <row r="3" spans="1:13" s="2" customFormat="1">
      <c r="A3" s="208" t="s">
        <v>327</v>
      </c>
      <c r="B3" s="209"/>
      <c r="C3" s="210"/>
      <c r="D3" s="30" t="s">
        <v>94</v>
      </c>
      <c r="E3" s="63"/>
      <c r="F3" s="65"/>
      <c r="G3" s="65"/>
      <c r="H3" s="65"/>
      <c r="I3" s="65"/>
      <c r="J3" s="65"/>
      <c r="K3" s="65"/>
      <c r="L3" s="65"/>
      <c r="M3" s="31"/>
    </row>
    <row r="4" spans="1:13" s="2" customFormat="1" ht="16.5" thickBot="1">
      <c r="A4" s="32"/>
      <c r="B4" s="53"/>
      <c r="C4" s="53"/>
      <c r="D4" s="55" t="s">
        <v>14</v>
      </c>
      <c r="E4" s="64"/>
      <c r="F4" s="66"/>
      <c r="G4" s="66"/>
      <c r="H4" s="66"/>
      <c r="I4" s="66"/>
      <c r="J4" s="66"/>
      <c r="K4" s="66"/>
      <c r="L4" s="66"/>
      <c r="M4" s="33">
        <f>SUM(M5:M39)</f>
        <v>0</v>
      </c>
    </row>
    <row r="5" spans="1:13" s="2" customFormat="1" ht="16.5" thickTop="1">
      <c r="A5" s="164" t="s">
        <v>146</v>
      </c>
      <c r="B5" s="165" t="s">
        <v>209</v>
      </c>
      <c r="C5" s="165" t="s">
        <v>209</v>
      </c>
      <c r="D5" s="166" t="s">
        <v>219</v>
      </c>
      <c r="E5" s="167" t="s">
        <v>90</v>
      </c>
      <c r="F5" s="168">
        <f t="shared" ref="F5:F22" si="0">G5+H5</f>
        <v>0</v>
      </c>
      <c r="G5" s="169"/>
      <c r="H5" s="169"/>
      <c r="I5" s="170">
        <f t="shared" ref="I5:I22" si="1">SUM(J5:L5)</f>
        <v>60</v>
      </c>
      <c r="J5" s="170">
        <v>0</v>
      </c>
      <c r="K5" s="170">
        <v>0</v>
      </c>
      <c r="L5" s="170">
        <v>60</v>
      </c>
      <c r="M5" s="171">
        <f t="shared" ref="M5:M22" si="2">I5*F5</f>
        <v>0</v>
      </c>
    </row>
    <row r="6" spans="1:13" s="2" customFormat="1">
      <c r="A6" s="172" t="s">
        <v>147</v>
      </c>
      <c r="B6" s="173" t="s">
        <v>209</v>
      </c>
      <c r="C6" s="173" t="s">
        <v>209</v>
      </c>
      <c r="D6" s="174" t="s">
        <v>93</v>
      </c>
      <c r="E6" s="175" t="s">
        <v>90</v>
      </c>
      <c r="F6" s="176">
        <f t="shared" si="0"/>
        <v>0</v>
      </c>
      <c r="G6" s="177"/>
      <c r="H6" s="177"/>
      <c r="I6" s="178">
        <f t="shared" si="1"/>
        <v>546</v>
      </c>
      <c r="J6" s="178">
        <v>315</v>
      </c>
      <c r="K6" s="178">
        <v>105</v>
      </c>
      <c r="L6" s="178">
        <v>126</v>
      </c>
      <c r="M6" s="179">
        <f t="shared" si="2"/>
        <v>0</v>
      </c>
    </row>
    <row r="7" spans="1:13" s="2" customFormat="1">
      <c r="A7" s="172" t="s">
        <v>148</v>
      </c>
      <c r="B7" s="173" t="s">
        <v>209</v>
      </c>
      <c r="C7" s="173" t="s">
        <v>209</v>
      </c>
      <c r="D7" s="174" t="s">
        <v>164</v>
      </c>
      <c r="E7" s="175" t="s">
        <v>90</v>
      </c>
      <c r="F7" s="176">
        <f t="shared" si="0"/>
        <v>0</v>
      </c>
      <c r="G7" s="177"/>
      <c r="H7" s="177"/>
      <c r="I7" s="178">
        <f t="shared" si="1"/>
        <v>4879</v>
      </c>
      <c r="J7" s="178">
        <v>2469</v>
      </c>
      <c r="K7" s="178">
        <v>967</v>
      </c>
      <c r="L7" s="178">
        <v>1443</v>
      </c>
      <c r="M7" s="179">
        <f t="shared" si="2"/>
        <v>0</v>
      </c>
    </row>
    <row r="8" spans="1:13" s="2" customFormat="1">
      <c r="A8" s="172" t="s">
        <v>149</v>
      </c>
      <c r="B8" s="173" t="s">
        <v>209</v>
      </c>
      <c r="C8" s="173" t="s">
        <v>209</v>
      </c>
      <c r="D8" s="174" t="s">
        <v>165</v>
      </c>
      <c r="E8" s="175" t="s">
        <v>90</v>
      </c>
      <c r="F8" s="176">
        <f t="shared" si="0"/>
        <v>0</v>
      </c>
      <c r="G8" s="177"/>
      <c r="H8" s="177"/>
      <c r="I8" s="178">
        <f t="shared" si="1"/>
        <v>1265</v>
      </c>
      <c r="J8" s="178">
        <v>892</v>
      </c>
      <c r="K8" s="178">
        <v>175</v>
      </c>
      <c r="L8" s="178">
        <v>198</v>
      </c>
      <c r="M8" s="179">
        <f t="shared" si="2"/>
        <v>0</v>
      </c>
    </row>
    <row r="9" spans="1:13" s="2" customFormat="1">
      <c r="A9" s="172" t="s">
        <v>150</v>
      </c>
      <c r="B9" s="173" t="s">
        <v>209</v>
      </c>
      <c r="C9" s="173" t="s">
        <v>209</v>
      </c>
      <c r="D9" s="174" t="s">
        <v>166</v>
      </c>
      <c r="E9" s="175" t="s">
        <v>90</v>
      </c>
      <c r="F9" s="176">
        <f t="shared" si="0"/>
        <v>0</v>
      </c>
      <c r="G9" s="177"/>
      <c r="H9" s="177"/>
      <c r="I9" s="178">
        <f t="shared" si="1"/>
        <v>5235</v>
      </c>
      <c r="J9" s="178">
        <v>2739</v>
      </c>
      <c r="K9" s="178">
        <v>1092</v>
      </c>
      <c r="L9" s="178">
        <v>1404</v>
      </c>
      <c r="M9" s="179">
        <f t="shared" si="2"/>
        <v>0</v>
      </c>
    </row>
    <row r="10" spans="1:13" s="2" customFormat="1">
      <c r="A10" s="172" t="s">
        <v>151</v>
      </c>
      <c r="B10" s="173" t="s">
        <v>209</v>
      </c>
      <c r="C10" s="173" t="s">
        <v>209</v>
      </c>
      <c r="D10" s="174" t="s">
        <v>167</v>
      </c>
      <c r="E10" s="175" t="s">
        <v>90</v>
      </c>
      <c r="F10" s="176">
        <f t="shared" si="0"/>
        <v>0</v>
      </c>
      <c r="G10" s="177"/>
      <c r="H10" s="177"/>
      <c r="I10" s="178">
        <f t="shared" si="1"/>
        <v>78</v>
      </c>
      <c r="J10" s="178">
        <v>78</v>
      </c>
      <c r="K10" s="178">
        <v>0</v>
      </c>
      <c r="L10" s="178">
        <v>0</v>
      </c>
      <c r="M10" s="179">
        <f t="shared" si="2"/>
        <v>0</v>
      </c>
    </row>
    <row r="11" spans="1:13" s="2" customFormat="1">
      <c r="A11" s="172" t="s">
        <v>152</v>
      </c>
      <c r="B11" s="173" t="s">
        <v>209</v>
      </c>
      <c r="C11" s="173" t="s">
        <v>209</v>
      </c>
      <c r="D11" s="174" t="s">
        <v>168</v>
      </c>
      <c r="E11" s="175" t="s">
        <v>90</v>
      </c>
      <c r="F11" s="176">
        <f t="shared" si="0"/>
        <v>0</v>
      </c>
      <c r="G11" s="177"/>
      <c r="H11" s="177"/>
      <c r="I11" s="178">
        <f t="shared" si="1"/>
        <v>52</v>
      </c>
      <c r="J11" s="178">
        <v>52</v>
      </c>
      <c r="K11" s="178">
        <v>0</v>
      </c>
      <c r="L11" s="178">
        <v>0</v>
      </c>
      <c r="M11" s="179">
        <f t="shared" si="2"/>
        <v>0</v>
      </c>
    </row>
    <row r="12" spans="1:13" s="2" customFormat="1">
      <c r="A12" s="172" t="s">
        <v>153</v>
      </c>
      <c r="B12" s="173" t="s">
        <v>209</v>
      </c>
      <c r="C12" s="173" t="s">
        <v>209</v>
      </c>
      <c r="D12" s="174" t="s">
        <v>169</v>
      </c>
      <c r="E12" s="175" t="s">
        <v>90</v>
      </c>
      <c r="F12" s="176">
        <f t="shared" si="0"/>
        <v>0</v>
      </c>
      <c r="G12" s="177"/>
      <c r="H12" s="177"/>
      <c r="I12" s="178">
        <f t="shared" si="1"/>
        <v>48</v>
      </c>
      <c r="J12" s="178">
        <v>48</v>
      </c>
      <c r="K12" s="178">
        <v>0</v>
      </c>
      <c r="L12" s="178">
        <v>0</v>
      </c>
      <c r="M12" s="179">
        <f t="shared" si="2"/>
        <v>0</v>
      </c>
    </row>
    <row r="13" spans="1:13" s="2" customFormat="1">
      <c r="A13" s="172" t="s">
        <v>154</v>
      </c>
      <c r="B13" s="173" t="s">
        <v>209</v>
      </c>
      <c r="C13" s="173" t="s">
        <v>209</v>
      </c>
      <c r="D13" s="174" t="s">
        <v>170</v>
      </c>
      <c r="E13" s="175" t="s">
        <v>90</v>
      </c>
      <c r="F13" s="176">
        <f t="shared" si="0"/>
        <v>0</v>
      </c>
      <c r="G13" s="177"/>
      <c r="H13" s="177"/>
      <c r="I13" s="178">
        <f t="shared" si="1"/>
        <v>57</v>
      </c>
      <c r="J13" s="178">
        <v>57</v>
      </c>
      <c r="K13" s="178">
        <v>0</v>
      </c>
      <c r="L13" s="178">
        <v>0</v>
      </c>
      <c r="M13" s="179">
        <f t="shared" si="2"/>
        <v>0</v>
      </c>
    </row>
    <row r="14" spans="1:13" s="2" customFormat="1">
      <c r="A14" s="172" t="s">
        <v>155</v>
      </c>
      <c r="B14" s="173" t="s">
        <v>209</v>
      </c>
      <c r="C14" s="173" t="s">
        <v>209</v>
      </c>
      <c r="D14" s="174" t="s">
        <v>171</v>
      </c>
      <c r="E14" s="175" t="s">
        <v>90</v>
      </c>
      <c r="F14" s="176">
        <f t="shared" si="0"/>
        <v>0</v>
      </c>
      <c r="G14" s="177"/>
      <c r="H14" s="177"/>
      <c r="I14" s="178">
        <f t="shared" si="1"/>
        <v>25</v>
      </c>
      <c r="J14" s="178">
        <v>25</v>
      </c>
      <c r="K14" s="178">
        <v>0</v>
      </c>
      <c r="L14" s="178">
        <v>0</v>
      </c>
      <c r="M14" s="179">
        <f t="shared" si="2"/>
        <v>0</v>
      </c>
    </row>
    <row r="15" spans="1:13" s="2" customFormat="1">
      <c r="A15" s="172" t="s">
        <v>156</v>
      </c>
      <c r="B15" s="173" t="s">
        <v>209</v>
      </c>
      <c r="C15" s="173" t="s">
        <v>209</v>
      </c>
      <c r="D15" s="180" t="s">
        <v>173</v>
      </c>
      <c r="E15" s="175" t="s">
        <v>90</v>
      </c>
      <c r="F15" s="176">
        <f t="shared" si="0"/>
        <v>0</v>
      </c>
      <c r="G15" s="177"/>
      <c r="H15" s="177"/>
      <c r="I15" s="178">
        <f t="shared" si="1"/>
        <v>396</v>
      </c>
      <c r="J15" s="178">
        <v>206</v>
      </c>
      <c r="K15" s="178">
        <v>95</v>
      </c>
      <c r="L15" s="178">
        <v>95</v>
      </c>
      <c r="M15" s="179">
        <f t="shared" si="2"/>
        <v>0</v>
      </c>
    </row>
    <row r="16" spans="1:13" s="2" customFormat="1">
      <c r="A16" s="172" t="s">
        <v>157</v>
      </c>
      <c r="B16" s="173" t="s">
        <v>209</v>
      </c>
      <c r="C16" s="173" t="s">
        <v>209</v>
      </c>
      <c r="D16" s="180" t="s">
        <v>174</v>
      </c>
      <c r="E16" s="175" t="s">
        <v>90</v>
      </c>
      <c r="F16" s="176">
        <f t="shared" si="0"/>
        <v>0</v>
      </c>
      <c r="G16" s="177"/>
      <c r="H16" s="177"/>
      <c r="I16" s="178">
        <f t="shared" si="1"/>
        <v>115</v>
      </c>
      <c r="J16" s="178">
        <v>115</v>
      </c>
      <c r="K16" s="178">
        <v>0</v>
      </c>
      <c r="L16" s="178">
        <v>0</v>
      </c>
      <c r="M16" s="179">
        <f t="shared" si="2"/>
        <v>0</v>
      </c>
    </row>
    <row r="17" spans="1:13" s="2" customFormat="1">
      <c r="A17" s="172" t="s">
        <v>158</v>
      </c>
      <c r="B17" s="173" t="s">
        <v>209</v>
      </c>
      <c r="C17" s="173" t="s">
        <v>209</v>
      </c>
      <c r="D17" s="180" t="s">
        <v>175</v>
      </c>
      <c r="E17" s="175" t="s">
        <v>90</v>
      </c>
      <c r="F17" s="176">
        <f t="shared" si="0"/>
        <v>0</v>
      </c>
      <c r="G17" s="177"/>
      <c r="H17" s="177"/>
      <c r="I17" s="178">
        <f t="shared" si="1"/>
        <v>87</v>
      </c>
      <c r="J17" s="178">
        <v>62</v>
      </c>
      <c r="K17" s="178">
        <v>0</v>
      </c>
      <c r="L17" s="178">
        <v>25</v>
      </c>
      <c r="M17" s="179">
        <f t="shared" si="2"/>
        <v>0</v>
      </c>
    </row>
    <row r="18" spans="1:13">
      <c r="A18" s="172" t="s">
        <v>159</v>
      </c>
      <c r="B18" s="173" t="s">
        <v>209</v>
      </c>
      <c r="C18" s="173" t="s">
        <v>209</v>
      </c>
      <c r="D18" s="174" t="s">
        <v>396</v>
      </c>
      <c r="E18" s="175" t="s">
        <v>90</v>
      </c>
      <c r="F18" s="176">
        <f t="shared" si="0"/>
        <v>0</v>
      </c>
      <c r="G18" s="177"/>
      <c r="H18" s="177"/>
      <c r="I18" s="178">
        <f t="shared" si="1"/>
        <v>78</v>
      </c>
      <c r="J18" s="178">
        <v>78</v>
      </c>
      <c r="K18" s="178">
        <v>0</v>
      </c>
      <c r="L18" s="178">
        <v>0</v>
      </c>
      <c r="M18" s="179">
        <f t="shared" si="2"/>
        <v>0</v>
      </c>
    </row>
    <row r="19" spans="1:13">
      <c r="A19" s="172" t="s">
        <v>160</v>
      </c>
      <c r="B19" s="173" t="s">
        <v>209</v>
      </c>
      <c r="C19" s="173" t="s">
        <v>209</v>
      </c>
      <c r="D19" s="174" t="s">
        <v>216</v>
      </c>
      <c r="E19" s="175" t="s">
        <v>90</v>
      </c>
      <c r="F19" s="176">
        <f t="shared" si="0"/>
        <v>0</v>
      </c>
      <c r="G19" s="177"/>
      <c r="H19" s="177"/>
      <c r="I19" s="178">
        <f t="shared" si="1"/>
        <v>956</v>
      </c>
      <c r="J19" s="178">
        <v>956</v>
      </c>
      <c r="K19" s="178">
        <v>0</v>
      </c>
      <c r="L19" s="178">
        <v>0</v>
      </c>
      <c r="M19" s="179">
        <f t="shared" si="2"/>
        <v>0</v>
      </c>
    </row>
    <row r="20" spans="1:13">
      <c r="A20" s="172" t="s">
        <v>161</v>
      </c>
      <c r="B20" s="173" t="s">
        <v>209</v>
      </c>
      <c r="C20" s="173" t="s">
        <v>209</v>
      </c>
      <c r="D20" s="174" t="s">
        <v>217</v>
      </c>
      <c r="E20" s="175" t="s">
        <v>90</v>
      </c>
      <c r="F20" s="176">
        <f t="shared" si="0"/>
        <v>0</v>
      </c>
      <c r="G20" s="177"/>
      <c r="H20" s="177"/>
      <c r="I20" s="178">
        <f t="shared" si="1"/>
        <v>10</v>
      </c>
      <c r="J20" s="178">
        <v>10</v>
      </c>
      <c r="K20" s="178">
        <v>0</v>
      </c>
      <c r="L20" s="178">
        <v>0</v>
      </c>
      <c r="M20" s="179">
        <f t="shared" si="2"/>
        <v>0</v>
      </c>
    </row>
    <row r="21" spans="1:13">
      <c r="A21" s="172" t="s">
        <v>162</v>
      </c>
      <c r="B21" s="173" t="s">
        <v>209</v>
      </c>
      <c r="C21" s="173" t="s">
        <v>209</v>
      </c>
      <c r="D21" s="174" t="s">
        <v>218</v>
      </c>
      <c r="E21" s="175" t="s">
        <v>90</v>
      </c>
      <c r="F21" s="176">
        <f t="shared" si="0"/>
        <v>0</v>
      </c>
      <c r="G21" s="177"/>
      <c r="H21" s="177"/>
      <c r="I21" s="178">
        <f t="shared" si="1"/>
        <v>10</v>
      </c>
      <c r="J21" s="178">
        <v>10</v>
      </c>
      <c r="K21" s="178">
        <v>0</v>
      </c>
      <c r="L21" s="178">
        <v>0</v>
      </c>
      <c r="M21" s="179">
        <f t="shared" si="2"/>
        <v>0</v>
      </c>
    </row>
    <row r="22" spans="1:13" ht="16.5" thickBot="1">
      <c r="A22" s="181" t="s">
        <v>163</v>
      </c>
      <c r="B22" s="182" t="s">
        <v>209</v>
      </c>
      <c r="C22" s="182" t="s">
        <v>209</v>
      </c>
      <c r="D22" s="183" t="s">
        <v>397</v>
      </c>
      <c r="E22" s="184" t="s">
        <v>90</v>
      </c>
      <c r="F22" s="185">
        <f t="shared" si="0"/>
        <v>0</v>
      </c>
      <c r="G22" s="186"/>
      <c r="H22" s="186"/>
      <c r="I22" s="187">
        <f t="shared" si="1"/>
        <v>10</v>
      </c>
      <c r="J22" s="187">
        <v>10</v>
      </c>
      <c r="K22" s="187">
        <v>0</v>
      </c>
      <c r="L22" s="187">
        <v>0</v>
      </c>
      <c r="M22" s="188">
        <f t="shared" si="2"/>
        <v>0</v>
      </c>
    </row>
    <row r="23" spans="1:13" ht="16.5" thickTop="1">
      <c r="A23" s="54"/>
      <c r="B23" s="54"/>
      <c r="C23" s="54"/>
      <c r="D23" s="57"/>
      <c r="G23" s="109"/>
      <c r="H23" s="109"/>
    </row>
    <row r="24" spans="1:13">
      <c r="A24" s="54"/>
      <c r="B24" s="54"/>
      <c r="C24" s="54"/>
      <c r="D24" s="57"/>
      <c r="G24" s="109"/>
      <c r="H24" s="109"/>
    </row>
    <row r="25" spans="1:13">
      <c r="A25" s="54"/>
      <c r="B25" s="54"/>
      <c r="C25" s="54"/>
      <c r="D25" s="57"/>
      <c r="G25" s="109"/>
      <c r="H25" s="109"/>
    </row>
    <row r="26" spans="1:13">
      <c r="A26" s="54"/>
      <c r="B26" s="54"/>
      <c r="C26" s="54"/>
      <c r="D26" s="57"/>
      <c r="G26" s="109"/>
      <c r="H26" s="109"/>
    </row>
    <row r="27" spans="1:13">
      <c r="A27" s="54"/>
      <c r="B27" s="54"/>
      <c r="C27" s="54"/>
      <c r="D27" s="57"/>
      <c r="G27" s="109"/>
      <c r="H27" s="109"/>
    </row>
    <row r="28" spans="1:13">
      <c r="A28" s="54"/>
      <c r="B28" s="54"/>
      <c r="C28" s="54"/>
      <c r="D28" s="57"/>
      <c r="G28" s="109"/>
      <c r="H28" s="109"/>
    </row>
    <row r="29" spans="1:13">
      <c r="A29" s="54"/>
      <c r="B29" s="54"/>
      <c r="C29" s="54"/>
      <c r="D29" s="57"/>
      <c r="G29" s="109"/>
      <c r="H29" s="109"/>
    </row>
    <row r="30" spans="1:13">
      <c r="A30" s="54"/>
      <c r="B30" s="54"/>
      <c r="C30" s="54"/>
      <c r="D30" s="57"/>
      <c r="G30" s="109"/>
      <c r="H30" s="109"/>
    </row>
    <row r="31" spans="1:13">
      <c r="A31" s="54"/>
      <c r="B31" s="54"/>
      <c r="C31" s="54"/>
      <c r="D31" s="57"/>
      <c r="G31" s="109"/>
      <c r="H31" s="109"/>
    </row>
    <row r="32" spans="1:13">
      <c r="A32" s="54"/>
      <c r="B32" s="54"/>
      <c r="C32" s="54"/>
      <c r="D32" s="57"/>
      <c r="G32" s="109"/>
      <c r="H32" s="109"/>
    </row>
    <row r="33" spans="1:8">
      <c r="A33" s="54"/>
      <c r="B33" s="54"/>
      <c r="C33" s="54"/>
      <c r="D33" s="57"/>
      <c r="G33" s="109"/>
      <c r="H33" s="109"/>
    </row>
    <row r="34" spans="1:8">
      <c r="A34" s="54"/>
      <c r="B34" s="54"/>
      <c r="C34" s="54"/>
      <c r="D34" s="57"/>
      <c r="G34" s="109"/>
      <c r="H34" s="109"/>
    </row>
    <row r="35" spans="1:8">
      <c r="A35" s="54"/>
      <c r="B35" s="54"/>
      <c r="C35" s="54"/>
      <c r="D35" s="57"/>
      <c r="G35" s="109"/>
      <c r="H35" s="109"/>
    </row>
    <row r="36" spans="1:8">
      <c r="A36" s="54"/>
      <c r="B36" s="54"/>
      <c r="C36" s="54"/>
      <c r="D36" s="57"/>
      <c r="G36" s="109"/>
      <c r="H36" s="109"/>
    </row>
    <row r="37" spans="1:8">
      <c r="A37" s="54"/>
      <c r="B37" s="54"/>
      <c r="C37" s="54"/>
      <c r="D37" s="57"/>
      <c r="G37" s="109"/>
      <c r="H37" s="109"/>
    </row>
    <row r="38" spans="1:8">
      <c r="A38" s="54"/>
      <c r="B38" s="54"/>
      <c r="C38" s="54"/>
      <c r="D38" s="57"/>
      <c r="G38" s="109"/>
      <c r="H38" s="109"/>
    </row>
    <row r="39" spans="1:8">
      <c r="A39" s="54"/>
      <c r="B39" s="54"/>
      <c r="C39" s="54"/>
      <c r="D39" s="57"/>
      <c r="G39" s="109"/>
      <c r="H39" s="109"/>
    </row>
    <row r="40" spans="1:8">
      <c r="A40" s="54"/>
      <c r="B40" s="54"/>
      <c r="C40" s="54"/>
      <c r="D40" s="57"/>
      <c r="G40" s="109"/>
      <c r="H40" s="109"/>
    </row>
    <row r="41" spans="1:8">
      <c r="A41" s="54"/>
      <c r="B41" s="54"/>
      <c r="C41" s="54"/>
      <c r="D41" s="57"/>
      <c r="G41" s="109"/>
      <c r="H41" s="109"/>
    </row>
    <row r="42" spans="1:8">
      <c r="A42" s="54"/>
      <c r="B42" s="54"/>
      <c r="C42" s="54"/>
      <c r="D42" s="57"/>
      <c r="G42" s="109"/>
      <c r="H42" s="109"/>
    </row>
    <row r="43" spans="1:8">
      <c r="A43" s="54"/>
      <c r="B43" s="54"/>
      <c r="C43" s="54"/>
      <c r="D43" s="57"/>
      <c r="G43" s="109"/>
      <c r="H43" s="109"/>
    </row>
    <row r="44" spans="1:8">
      <c r="A44" s="54"/>
      <c r="B44" s="54"/>
      <c r="C44" s="54"/>
      <c r="D44" s="57"/>
      <c r="G44" s="109"/>
      <c r="H44" s="109"/>
    </row>
    <row r="45" spans="1:8">
      <c r="A45" s="54"/>
      <c r="B45" s="54"/>
      <c r="C45" s="54"/>
      <c r="D45" s="57"/>
      <c r="G45" s="109"/>
      <c r="H45" s="109"/>
    </row>
    <row r="46" spans="1:8">
      <c r="A46" s="54"/>
      <c r="B46" s="54"/>
      <c r="C46" s="54"/>
      <c r="D46" s="57"/>
      <c r="G46" s="109"/>
      <c r="H46" s="109"/>
    </row>
    <row r="47" spans="1:8">
      <c r="A47" s="54"/>
      <c r="B47" s="54"/>
      <c r="C47" s="54"/>
      <c r="D47" s="57"/>
      <c r="G47" s="109"/>
      <c r="H47" s="109"/>
    </row>
    <row r="48" spans="1:8">
      <c r="A48" s="54"/>
      <c r="B48" s="54"/>
      <c r="C48" s="54"/>
      <c r="D48" s="57"/>
      <c r="G48" s="109"/>
      <c r="H48" s="109"/>
    </row>
    <row r="49" spans="1:8">
      <c r="A49" s="54"/>
      <c r="B49" s="54"/>
      <c r="C49" s="54"/>
      <c r="D49" s="57"/>
      <c r="G49" s="109"/>
      <c r="H49" s="109"/>
    </row>
    <row r="50" spans="1:8">
      <c r="A50" s="54"/>
      <c r="B50" s="54"/>
      <c r="C50" s="54"/>
      <c r="D50" s="57"/>
      <c r="G50" s="109"/>
      <c r="H50" s="109"/>
    </row>
    <row r="51" spans="1:8">
      <c r="A51" s="54"/>
      <c r="B51" s="54"/>
      <c r="C51" s="54"/>
      <c r="D51" s="57"/>
      <c r="G51" s="109"/>
      <c r="H51" s="109"/>
    </row>
    <row r="52" spans="1:8">
      <c r="A52" s="54"/>
      <c r="B52" s="54"/>
      <c r="C52" s="54"/>
      <c r="D52" s="57"/>
      <c r="G52" s="109"/>
      <c r="H52" s="109"/>
    </row>
    <row r="53" spans="1:8">
      <c r="A53" s="54"/>
      <c r="B53" s="54"/>
      <c r="C53" s="54"/>
      <c r="D53" s="57"/>
      <c r="G53" s="109"/>
      <c r="H53" s="109"/>
    </row>
    <row r="54" spans="1:8">
      <c r="A54" s="54"/>
      <c r="B54" s="54"/>
      <c r="C54" s="54"/>
      <c r="D54" s="57"/>
      <c r="G54" s="109"/>
      <c r="H54" s="109"/>
    </row>
    <row r="55" spans="1:8">
      <c r="A55" s="54"/>
      <c r="B55" s="54"/>
      <c r="C55" s="54"/>
      <c r="D55" s="57"/>
      <c r="G55" s="109"/>
      <c r="H55" s="109"/>
    </row>
    <row r="56" spans="1:8">
      <c r="A56" s="54"/>
      <c r="B56" s="54"/>
      <c r="C56" s="54"/>
      <c r="D56" s="57"/>
      <c r="G56" s="109"/>
      <c r="H56" s="109"/>
    </row>
    <row r="57" spans="1:8">
      <c r="A57" s="54"/>
      <c r="B57" s="54"/>
      <c r="C57" s="54"/>
      <c r="D57" s="57"/>
      <c r="G57" s="109"/>
      <c r="H57" s="109"/>
    </row>
    <row r="58" spans="1:8">
      <c r="A58" s="54"/>
      <c r="B58" s="54"/>
      <c r="C58" s="54"/>
      <c r="D58" s="57"/>
      <c r="G58" s="109"/>
      <c r="H58" s="109"/>
    </row>
    <row r="59" spans="1:8">
      <c r="A59" s="54"/>
      <c r="B59" s="54"/>
      <c r="C59" s="54"/>
      <c r="D59" s="57"/>
      <c r="G59" s="109"/>
      <c r="H59" s="109"/>
    </row>
    <row r="60" spans="1:8">
      <c r="A60" s="54"/>
      <c r="B60" s="54"/>
      <c r="C60" s="54"/>
      <c r="D60" s="57"/>
      <c r="G60" s="109"/>
      <c r="H60" s="109"/>
    </row>
    <row r="61" spans="1:8">
      <c r="A61" s="54"/>
      <c r="B61" s="54"/>
      <c r="C61" s="54"/>
      <c r="D61" s="57"/>
      <c r="G61" s="109"/>
      <c r="H61" s="109"/>
    </row>
    <row r="62" spans="1:8">
      <c r="A62" s="54"/>
      <c r="B62" s="54"/>
      <c r="C62" s="54"/>
      <c r="D62" s="57"/>
      <c r="G62" s="109"/>
      <c r="H62" s="109"/>
    </row>
    <row r="63" spans="1:8">
      <c r="A63" s="54"/>
      <c r="B63" s="54"/>
      <c r="C63" s="54"/>
      <c r="D63" s="57"/>
      <c r="G63" s="109"/>
      <c r="H63" s="109"/>
    </row>
    <row r="64" spans="1:8">
      <c r="A64" s="54"/>
      <c r="B64" s="54"/>
      <c r="C64" s="54"/>
      <c r="D64" s="57"/>
      <c r="G64" s="109"/>
      <c r="H64" s="109"/>
    </row>
    <row r="65" spans="1:8">
      <c r="A65" s="54"/>
      <c r="B65" s="54"/>
      <c r="C65" s="54"/>
      <c r="D65" s="57"/>
      <c r="G65" s="109"/>
      <c r="H65" s="109"/>
    </row>
    <row r="66" spans="1:8">
      <c r="A66" s="54"/>
      <c r="B66" s="54"/>
      <c r="C66" s="54"/>
      <c r="D66" s="57"/>
      <c r="G66" s="109"/>
      <c r="H66" s="109"/>
    </row>
    <row r="67" spans="1:8">
      <c r="A67" s="54"/>
      <c r="B67" s="54"/>
      <c r="C67" s="54"/>
      <c r="D67" s="57"/>
      <c r="G67" s="109"/>
      <c r="H67" s="109"/>
    </row>
    <row r="68" spans="1:8">
      <c r="A68" s="54"/>
      <c r="B68" s="54"/>
      <c r="C68" s="54"/>
      <c r="D68" s="57"/>
      <c r="G68" s="109"/>
      <c r="H68" s="109"/>
    </row>
    <row r="69" spans="1:8">
      <c r="A69" s="54"/>
      <c r="B69" s="54"/>
      <c r="C69" s="54"/>
      <c r="D69" s="57"/>
      <c r="G69" s="109"/>
      <c r="H69" s="109"/>
    </row>
    <row r="70" spans="1:8">
      <c r="A70" s="54"/>
      <c r="B70" s="54"/>
      <c r="C70" s="54"/>
      <c r="D70" s="57"/>
      <c r="G70" s="109"/>
      <c r="H70" s="109"/>
    </row>
    <row r="71" spans="1:8">
      <c r="A71" s="54"/>
      <c r="B71" s="54"/>
      <c r="C71" s="54"/>
      <c r="D71" s="57"/>
      <c r="G71" s="109"/>
      <c r="H71" s="109"/>
    </row>
    <row r="72" spans="1:8">
      <c r="A72" s="54"/>
      <c r="B72" s="54"/>
      <c r="C72" s="54"/>
      <c r="D72" s="57"/>
      <c r="G72" s="109"/>
      <c r="H72" s="109"/>
    </row>
    <row r="73" spans="1:8">
      <c r="A73" s="54"/>
      <c r="B73" s="54"/>
      <c r="C73" s="54"/>
      <c r="D73" s="57"/>
      <c r="G73" s="109"/>
      <c r="H73" s="109"/>
    </row>
    <row r="74" spans="1:8">
      <c r="A74" s="54"/>
      <c r="B74" s="54"/>
      <c r="C74" s="54"/>
      <c r="D74" s="57"/>
      <c r="G74" s="109"/>
      <c r="H74" s="109"/>
    </row>
    <row r="75" spans="1:8">
      <c r="A75" s="54"/>
      <c r="B75" s="54"/>
      <c r="C75" s="54"/>
      <c r="D75" s="57"/>
      <c r="G75" s="109"/>
      <c r="H75" s="109"/>
    </row>
    <row r="76" spans="1:8">
      <c r="A76" s="54"/>
      <c r="B76" s="54"/>
      <c r="C76" s="54"/>
      <c r="D76" s="57"/>
      <c r="G76" s="109"/>
      <c r="H76" s="109"/>
    </row>
    <row r="77" spans="1:8">
      <c r="A77" s="54"/>
      <c r="B77" s="54"/>
      <c r="C77" s="54"/>
      <c r="D77" s="57"/>
      <c r="G77" s="109"/>
      <c r="H77" s="109"/>
    </row>
    <row r="78" spans="1:8">
      <c r="A78" s="54"/>
      <c r="B78" s="54"/>
      <c r="C78" s="54"/>
      <c r="D78" s="57"/>
      <c r="G78" s="109"/>
      <c r="H78" s="109"/>
    </row>
    <row r="79" spans="1:8">
      <c r="A79" s="54"/>
      <c r="B79" s="54"/>
      <c r="C79" s="54"/>
      <c r="D79" s="57"/>
      <c r="G79" s="109"/>
      <c r="H79" s="109"/>
    </row>
    <row r="80" spans="1:8">
      <c r="A80" s="54"/>
      <c r="B80" s="54"/>
      <c r="C80" s="54"/>
      <c r="D80" s="57"/>
      <c r="G80" s="109"/>
      <c r="H80" s="109"/>
    </row>
    <row r="81" spans="1:8">
      <c r="A81" s="54"/>
      <c r="B81" s="54"/>
      <c r="C81" s="54"/>
      <c r="D81" s="57"/>
      <c r="G81" s="109"/>
      <c r="H81" s="109"/>
    </row>
    <row r="82" spans="1:8">
      <c r="A82" s="54"/>
      <c r="B82" s="54"/>
      <c r="C82" s="54"/>
      <c r="D82" s="57"/>
      <c r="G82" s="109"/>
      <c r="H82" s="109"/>
    </row>
    <row r="83" spans="1:8">
      <c r="A83" s="54"/>
      <c r="B83" s="54"/>
      <c r="C83" s="54"/>
      <c r="D83" s="57"/>
      <c r="G83" s="109"/>
      <c r="H83" s="109"/>
    </row>
    <row r="84" spans="1:8">
      <c r="A84" s="54"/>
      <c r="B84" s="54"/>
      <c r="C84" s="54"/>
      <c r="D84" s="57"/>
      <c r="G84" s="109"/>
      <c r="H84" s="109"/>
    </row>
    <row r="85" spans="1:8">
      <c r="A85" s="54"/>
      <c r="B85" s="54"/>
      <c r="C85" s="54"/>
      <c r="D85" s="57"/>
      <c r="G85" s="109"/>
      <c r="H85" s="109"/>
    </row>
    <row r="86" spans="1:8">
      <c r="A86" s="54"/>
      <c r="B86" s="54"/>
      <c r="C86" s="54"/>
      <c r="D86" s="57"/>
      <c r="G86" s="109"/>
      <c r="H86" s="109"/>
    </row>
    <row r="87" spans="1:8">
      <c r="A87" s="54"/>
      <c r="B87" s="54"/>
      <c r="C87" s="54"/>
      <c r="D87" s="57"/>
      <c r="G87" s="109"/>
      <c r="H87" s="109"/>
    </row>
    <row r="88" spans="1:8">
      <c r="A88" s="54"/>
      <c r="B88" s="54"/>
      <c r="C88" s="54"/>
      <c r="D88" s="57"/>
      <c r="G88" s="109"/>
      <c r="H88" s="109"/>
    </row>
    <row r="89" spans="1:8">
      <c r="A89" s="54"/>
      <c r="B89" s="54"/>
      <c r="C89" s="54"/>
      <c r="D89" s="57"/>
      <c r="G89" s="109"/>
      <c r="H89" s="109"/>
    </row>
    <row r="90" spans="1:8">
      <c r="A90" s="54"/>
      <c r="B90" s="54"/>
      <c r="C90" s="54"/>
      <c r="D90" s="57"/>
      <c r="G90" s="109"/>
      <c r="H90" s="109"/>
    </row>
    <row r="91" spans="1:8">
      <c r="A91" s="54"/>
      <c r="B91" s="54"/>
      <c r="C91" s="54"/>
      <c r="D91" s="57"/>
      <c r="G91" s="109"/>
      <c r="H91" s="109"/>
    </row>
    <row r="92" spans="1:8">
      <c r="A92" s="54"/>
      <c r="B92" s="54"/>
      <c r="C92" s="54"/>
      <c r="D92" s="57"/>
      <c r="G92" s="109"/>
      <c r="H92" s="109"/>
    </row>
    <row r="93" spans="1:8">
      <c r="A93" s="54"/>
      <c r="B93" s="54"/>
      <c r="C93" s="54"/>
      <c r="D93" s="57"/>
      <c r="G93" s="109"/>
      <c r="H93" s="109"/>
    </row>
    <row r="94" spans="1:8">
      <c r="A94" s="54"/>
      <c r="B94" s="54"/>
      <c r="C94" s="54"/>
      <c r="D94" s="57"/>
      <c r="G94" s="109"/>
      <c r="H94" s="109"/>
    </row>
    <row r="95" spans="1:8">
      <c r="A95" s="54"/>
      <c r="B95" s="54"/>
      <c r="C95" s="54"/>
      <c r="D95" s="57"/>
      <c r="G95" s="109"/>
      <c r="H95" s="109"/>
    </row>
    <row r="96" spans="1:8">
      <c r="A96" s="54"/>
      <c r="B96" s="54"/>
      <c r="C96" s="54"/>
      <c r="D96" s="57"/>
      <c r="G96" s="109"/>
      <c r="H96" s="109"/>
    </row>
    <row r="97" spans="1:8">
      <c r="A97" s="54"/>
      <c r="B97" s="54"/>
      <c r="C97" s="54"/>
      <c r="D97" s="57"/>
      <c r="G97" s="109"/>
      <c r="H97" s="109"/>
    </row>
    <row r="98" spans="1:8">
      <c r="A98" s="54"/>
      <c r="B98" s="54"/>
      <c r="C98" s="54"/>
      <c r="D98" s="57"/>
      <c r="G98" s="109"/>
      <c r="H98" s="109"/>
    </row>
    <row r="99" spans="1:8">
      <c r="A99" s="54"/>
      <c r="B99" s="54"/>
      <c r="C99" s="54"/>
      <c r="D99" s="57"/>
      <c r="G99" s="109"/>
      <c r="H99" s="109"/>
    </row>
    <row r="100" spans="1:8">
      <c r="A100" s="54"/>
      <c r="B100" s="54"/>
      <c r="C100" s="54"/>
      <c r="D100" s="57"/>
      <c r="G100" s="109"/>
      <c r="H100" s="109"/>
    </row>
    <row r="101" spans="1:8">
      <c r="A101" s="54"/>
      <c r="B101" s="54"/>
      <c r="C101" s="54"/>
      <c r="D101" s="57"/>
      <c r="G101" s="109"/>
      <c r="H101" s="109"/>
    </row>
    <row r="102" spans="1:8">
      <c r="A102" s="54"/>
      <c r="B102" s="54"/>
      <c r="C102" s="54"/>
      <c r="D102" s="57"/>
      <c r="G102" s="109"/>
      <c r="H102" s="109"/>
    </row>
    <row r="103" spans="1:8">
      <c r="A103" s="54"/>
      <c r="B103" s="54"/>
      <c r="C103" s="54"/>
      <c r="D103" s="57"/>
      <c r="G103" s="109"/>
      <c r="H103" s="109"/>
    </row>
    <row r="104" spans="1:8">
      <c r="A104" s="54"/>
      <c r="B104" s="54"/>
      <c r="C104" s="54"/>
      <c r="D104" s="57"/>
      <c r="G104" s="109"/>
      <c r="H104" s="109"/>
    </row>
    <row r="105" spans="1:8">
      <c r="A105" s="54"/>
      <c r="B105" s="54"/>
      <c r="C105" s="54"/>
      <c r="D105" s="57"/>
      <c r="G105" s="109"/>
      <c r="H105" s="109"/>
    </row>
    <row r="106" spans="1:8">
      <c r="A106" s="54"/>
      <c r="B106" s="54"/>
      <c r="C106" s="54"/>
      <c r="D106" s="57"/>
      <c r="G106" s="109"/>
      <c r="H106" s="109"/>
    </row>
    <row r="107" spans="1:8">
      <c r="A107" s="54"/>
      <c r="B107" s="54"/>
      <c r="C107" s="54"/>
      <c r="D107" s="57"/>
      <c r="G107" s="109"/>
      <c r="H107" s="109"/>
    </row>
    <row r="108" spans="1:8">
      <c r="A108" s="54"/>
      <c r="B108" s="54"/>
      <c r="C108" s="54"/>
      <c r="D108" s="57"/>
      <c r="G108" s="109"/>
      <c r="H108" s="109"/>
    </row>
    <row r="109" spans="1:8">
      <c r="A109" s="54"/>
      <c r="B109" s="54"/>
      <c r="C109" s="54"/>
      <c r="D109" s="57"/>
      <c r="G109" s="109"/>
      <c r="H109" s="109"/>
    </row>
    <row r="110" spans="1:8">
      <c r="A110" s="54"/>
      <c r="B110" s="54"/>
      <c r="C110" s="54"/>
      <c r="D110" s="57"/>
      <c r="G110" s="109"/>
      <c r="H110" s="109"/>
    </row>
    <row r="111" spans="1:8">
      <c r="A111" s="54"/>
      <c r="B111" s="54"/>
      <c r="C111" s="54"/>
      <c r="D111" s="57"/>
      <c r="G111" s="109"/>
      <c r="H111" s="109"/>
    </row>
    <row r="112" spans="1:8">
      <c r="A112" s="54"/>
      <c r="B112" s="54"/>
      <c r="C112" s="54"/>
      <c r="D112" s="57"/>
      <c r="G112" s="109"/>
      <c r="H112" s="109"/>
    </row>
    <row r="113" spans="1:8">
      <c r="A113" s="54"/>
      <c r="B113" s="54"/>
      <c r="C113" s="54"/>
      <c r="D113" s="57"/>
      <c r="G113" s="109"/>
      <c r="H113" s="109"/>
    </row>
    <row r="114" spans="1:8">
      <c r="A114" s="54"/>
      <c r="B114" s="54"/>
      <c r="C114" s="54"/>
      <c r="D114" s="57"/>
      <c r="G114" s="109"/>
      <c r="H114" s="109"/>
    </row>
    <row r="115" spans="1:8">
      <c r="A115" s="54"/>
      <c r="B115" s="54"/>
      <c r="C115" s="54"/>
      <c r="D115" s="57"/>
      <c r="G115" s="109"/>
      <c r="H115" s="109"/>
    </row>
    <row r="116" spans="1:8">
      <c r="A116" s="54"/>
      <c r="B116" s="54"/>
      <c r="C116" s="54"/>
      <c r="D116" s="57"/>
      <c r="G116" s="109"/>
      <c r="H116" s="109"/>
    </row>
    <row r="117" spans="1:8">
      <c r="A117" s="54"/>
      <c r="B117" s="54"/>
      <c r="C117" s="54"/>
      <c r="D117" s="57"/>
      <c r="G117" s="109"/>
      <c r="H117" s="109"/>
    </row>
    <row r="118" spans="1:8">
      <c r="A118" s="54"/>
      <c r="B118" s="54"/>
      <c r="C118" s="54"/>
      <c r="D118" s="57"/>
      <c r="G118" s="109"/>
      <c r="H118" s="109"/>
    </row>
    <row r="119" spans="1:8">
      <c r="A119" s="54"/>
      <c r="B119" s="54"/>
      <c r="C119" s="54"/>
      <c r="D119" s="57"/>
      <c r="G119" s="109"/>
      <c r="H119" s="109"/>
    </row>
    <row r="120" spans="1:8">
      <c r="A120" s="54"/>
      <c r="B120" s="54"/>
      <c r="C120" s="54"/>
      <c r="D120" s="57"/>
      <c r="G120" s="109"/>
      <c r="H120" s="109"/>
    </row>
    <row r="121" spans="1:8">
      <c r="A121" s="54"/>
      <c r="B121" s="54"/>
      <c r="C121" s="54"/>
      <c r="D121" s="57"/>
      <c r="G121" s="109"/>
      <c r="H121" s="109"/>
    </row>
    <row r="122" spans="1:8">
      <c r="A122" s="54"/>
      <c r="B122" s="54"/>
      <c r="C122" s="54"/>
      <c r="D122" s="57"/>
      <c r="G122" s="109"/>
      <c r="H122" s="109"/>
    </row>
    <row r="123" spans="1:8">
      <c r="A123" s="54"/>
      <c r="B123" s="54"/>
      <c r="C123" s="54"/>
      <c r="D123" s="57"/>
      <c r="G123" s="109"/>
      <c r="H123" s="109"/>
    </row>
    <row r="124" spans="1:8">
      <c r="A124" s="54"/>
      <c r="B124" s="54"/>
      <c r="C124" s="54"/>
      <c r="D124" s="57"/>
      <c r="G124" s="109"/>
      <c r="H124" s="109"/>
    </row>
    <row r="125" spans="1:8">
      <c r="A125" s="54"/>
      <c r="B125" s="54"/>
      <c r="C125" s="54"/>
      <c r="D125" s="57"/>
      <c r="G125" s="109"/>
      <c r="H125" s="109"/>
    </row>
    <row r="126" spans="1:8">
      <c r="A126" s="54"/>
      <c r="B126" s="54"/>
      <c r="C126" s="54"/>
      <c r="D126" s="57"/>
      <c r="G126" s="109"/>
      <c r="H126" s="109"/>
    </row>
    <row r="127" spans="1:8">
      <c r="A127" s="54"/>
      <c r="B127" s="54"/>
      <c r="C127" s="54"/>
      <c r="D127" s="57"/>
      <c r="G127" s="109"/>
      <c r="H127" s="109"/>
    </row>
    <row r="128" spans="1:8">
      <c r="A128" s="54"/>
      <c r="B128" s="54"/>
      <c r="C128" s="54"/>
      <c r="D128" s="57"/>
      <c r="G128" s="109"/>
      <c r="H128" s="109"/>
    </row>
    <row r="129" spans="1:8">
      <c r="A129" s="54"/>
      <c r="B129" s="54"/>
      <c r="C129" s="54"/>
      <c r="D129" s="57"/>
      <c r="G129" s="109"/>
      <c r="H129" s="109"/>
    </row>
    <row r="130" spans="1:8">
      <c r="A130" s="54"/>
      <c r="B130" s="54"/>
      <c r="C130" s="54"/>
      <c r="D130" s="57"/>
      <c r="G130" s="109"/>
      <c r="H130" s="109"/>
    </row>
    <row r="131" spans="1:8">
      <c r="A131" s="54"/>
      <c r="B131" s="54"/>
      <c r="C131" s="54"/>
      <c r="D131" s="57"/>
      <c r="G131" s="109"/>
      <c r="H131" s="109"/>
    </row>
    <row r="132" spans="1:8">
      <c r="A132" s="54"/>
      <c r="B132" s="54"/>
      <c r="C132" s="54"/>
      <c r="D132" s="57"/>
      <c r="G132" s="109"/>
      <c r="H132" s="109"/>
    </row>
    <row r="133" spans="1:8">
      <c r="A133" s="54"/>
      <c r="B133" s="54"/>
      <c r="C133" s="54"/>
      <c r="D133" s="57"/>
      <c r="G133" s="109"/>
      <c r="H133" s="109"/>
    </row>
    <row r="134" spans="1:8">
      <c r="A134" s="54"/>
      <c r="B134" s="54"/>
      <c r="C134" s="54"/>
      <c r="D134" s="57"/>
      <c r="G134" s="109"/>
      <c r="H134" s="109"/>
    </row>
    <row r="135" spans="1:8">
      <c r="A135" s="54"/>
      <c r="B135" s="54"/>
      <c r="C135" s="54"/>
      <c r="D135" s="57"/>
      <c r="G135" s="109"/>
      <c r="H135" s="109"/>
    </row>
    <row r="136" spans="1:8">
      <c r="A136" s="54"/>
      <c r="B136" s="54"/>
      <c r="C136" s="54"/>
      <c r="D136" s="57"/>
      <c r="G136" s="109"/>
      <c r="H136" s="109"/>
    </row>
    <row r="137" spans="1:8">
      <c r="A137" s="54"/>
      <c r="B137" s="54"/>
      <c r="C137" s="54"/>
      <c r="D137" s="57"/>
      <c r="G137" s="109"/>
      <c r="H137" s="109"/>
    </row>
    <row r="138" spans="1:8">
      <c r="A138" s="54"/>
      <c r="B138" s="54"/>
      <c r="C138" s="54"/>
      <c r="D138" s="57"/>
      <c r="G138" s="109"/>
      <c r="H138" s="109"/>
    </row>
    <row r="139" spans="1:8">
      <c r="A139" s="54"/>
      <c r="B139" s="54"/>
      <c r="C139" s="54"/>
      <c r="D139" s="57"/>
      <c r="G139" s="109"/>
      <c r="H139" s="109"/>
    </row>
    <row r="140" spans="1:8">
      <c r="A140" s="54"/>
      <c r="B140" s="54"/>
      <c r="C140" s="54"/>
      <c r="D140" s="57"/>
      <c r="G140" s="109"/>
      <c r="H140" s="109"/>
    </row>
    <row r="141" spans="1:8">
      <c r="A141" s="54"/>
      <c r="B141" s="54"/>
      <c r="C141" s="54"/>
      <c r="D141" s="57"/>
      <c r="G141" s="109"/>
      <c r="H141" s="109"/>
    </row>
    <row r="142" spans="1:8">
      <c r="A142" s="54"/>
      <c r="B142" s="54"/>
      <c r="C142" s="54"/>
      <c r="D142" s="57"/>
      <c r="G142" s="109"/>
      <c r="H142" s="109"/>
    </row>
    <row r="143" spans="1:8">
      <c r="A143" s="54"/>
      <c r="B143" s="54"/>
      <c r="C143" s="54"/>
      <c r="D143" s="57"/>
      <c r="G143" s="109"/>
      <c r="H143" s="109"/>
    </row>
    <row r="144" spans="1:8">
      <c r="A144" s="54"/>
      <c r="B144" s="54"/>
      <c r="C144" s="54"/>
      <c r="D144" s="57"/>
      <c r="G144" s="109"/>
      <c r="H144" s="109"/>
    </row>
    <row r="145" spans="1:8">
      <c r="A145" s="54"/>
      <c r="B145" s="54"/>
      <c r="C145" s="54"/>
      <c r="D145" s="57"/>
      <c r="G145" s="109"/>
      <c r="H145" s="109"/>
    </row>
    <row r="146" spans="1:8">
      <c r="A146" s="54"/>
      <c r="B146" s="54"/>
      <c r="C146" s="54"/>
      <c r="D146" s="57"/>
      <c r="G146" s="109"/>
      <c r="H146" s="109"/>
    </row>
    <row r="147" spans="1:8">
      <c r="A147" s="54"/>
      <c r="B147" s="54"/>
      <c r="C147" s="54"/>
      <c r="D147" s="57"/>
      <c r="G147" s="109"/>
      <c r="H147" s="109"/>
    </row>
    <row r="148" spans="1:8">
      <c r="A148" s="54"/>
      <c r="B148" s="54"/>
      <c r="C148" s="54"/>
      <c r="D148" s="57"/>
      <c r="G148" s="109"/>
      <c r="H148" s="109"/>
    </row>
    <row r="149" spans="1:8">
      <c r="A149" s="54"/>
      <c r="B149" s="54"/>
      <c r="C149" s="54"/>
      <c r="D149" s="57"/>
      <c r="G149" s="109"/>
      <c r="H149" s="109"/>
    </row>
    <row r="150" spans="1:8">
      <c r="A150" s="54"/>
      <c r="B150" s="54"/>
      <c r="C150" s="54"/>
      <c r="D150" s="57"/>
      <c r="G150" s="109"/>
      <c r="H150" s="109"/>
    </row>
    <row r="151" spans="1:8">
      <c r="A151" s="54"/>
      <c r="B151" s="54"/>
      <c r="C151" s="54"/>
      <c r="D151" s="57"/>
      <c r="G151" s="109"/>
      <c r="H151" s="109"/>
    </row>
    <row r="152" spans="1:8">
      <c r="A152" s="54"/>
      <c r="B152" s="54"/>
      <c r="C152" s="54"/>
      <c r="D152" s="57"/>
      <c r="G152" s="109"/>
      <c r="H152" s="109"/>
    </row>
    <row r="153" spans="1:8">
      <c r="A153" s="54"/>
      <c r="B153" s="54"/>
      <c r="C153" s="54"/>
      <c r="D153" s="57"/>
      <c r="G153" s="109"/>
      <c r="H153" s="109"/>
    </row>
    <row r="154" spans="1:8">
      <c r="A154" s="54"/>
      <c r="B154" s="54"/>
      <c r="C154" s="54"/>
      <c r="D154" s="57"/>
      <c r="G154" s="109"/>
      <c r="H154" s="109"/>
    </row>
    <row r="155" spans="1:8">
      <c r="A155" s="54"/>
      <c r="B155" s="54"/>
      <c r="C155" s="54"/>
      <c r="D155" s="57"/>
      <c r="G155" s="109"/>
      <c r="H155" s="109"/>
    </row>
    <row r="156" spans="1:8">
      <c r="A156" s="54"/>
      <c r="B156" s="54"/>
      <c r="C156" s="54"/>
      <c r="D156" s="57"/>
      <c r="G156" s="109"/>
      <c r="H156" s="109"/>
    </row>
    <row r="157" spans="1:8">
      <c r="A157" s="54"/>
      <c r="B157" s="54"/>
      <c r="C157" s="54"/>
      <c r="D157" s="57"/>
      <c r="G157" s="109"/>
      <c r="H157" s="109"/>
    </row>
    <row r="158" spans="1:8">
      <c r="A158" s="54"/>
      <c r="B158" s="54"/>
      <c r="C158" s="54"/>
      <c r="D158" s="57"/>
      <c r="G158" s="109"/>
      <c r="H158" s="109"/>
    </row>
    <row r="159" spans="1:8">
      <c r="A159" s="54"/>
      <c r="B159" s="54"/>
      <c r="C159" s="54"/>
      <c r="D159" s="57"/>
      <c r="G159" s="109"/>
      <c r="H159" s="109"/>
    </row>
    <row r="160" spans="1:8">
      <c r="A160" s="54"/>
      <c r="B160" s="54"/>
      <c r="C160" s="54"/>
      <c r="D160" s="57"/>
      <c r="G160" s="109"/>
      <c r="H160" s="109"/>
    </row>
    <row r="161" spans="1:8">
      <c r="A161" s="54"/>
      <c r="B161" s="54"/>
      <c r="C161" s="54"/>
      <c r="D161" s="57"/>
      <c r="G161" s="109"/>
      <c r="H161" s="109"/>
    </row>
    <row r="162" spans="1:8">
      <c r="A162" s="54"/>
      <c r="B162" s="54"/>
      <c r="C162" s="54"/>
      <c r="D162" s="57"/>
      <c r="G162" s="109"/>
      <c r="H162" s="109"/>
    </row>
    <row r="163" spans="1:8">
      <c r="A163" s="54"/>
      <c r="B163" s="54"/>
      <c r="C163" s="54"/>
      <c r="D163" s="57"/>
      <c r="G163" s="109"/>
      <c r="H163" s="109"/>
    </row>
    <row r="164" spans="1:8">
      <c r="A164" s="54"/>
      <c r="B164" s="54"/>
      <c r="C164" s="54"/>
      <c r="D164" s="57"/>
      <c r="G164" s="109"/>
      <c r="H164" s="109"/>
    </row>
    <row r="165" spans="1:8">
      <c r="A165" s="54"/>
      <c r="B165" s="54"/>
      <c r="C165" s="54"/>
      <c r="D165" s="57"/>
      <c r="G165" s="109"/>
      <c r="H165" s="109"/>
    </row>
    <row r="166" spans="1:8">
      <c r="A166" s="54"/>
      <c r="B166" s="54"/>
      <c r="C166" s="54"/>
      <c r="D166" s="57"/>
      <c r="G166" s="109"/>
      <c r="H166" s="109"/>
    </row>
    <row r="167" spans="1:8">
      <c r="A167" s="54"/>
      <c r="B167" s="54"/>
      <c r="C167" s="54"/>
      <c r="D167" s="57"/>
      <c r="G167" s="109"/>
      <c r="H167" s="109"/>
    </row>
    <row r="168" spans="1:8">
      <c r="A168" s="54"/>
      <c r="B168" s="54"/>
      <c r="C168" s="54"/>
      <c r="D168" s="57"/>
      <c r="G168" s="109"/>
      <c r="H168" s="109"/>
    </row>
    <row r="169" spans="1:8">
      <c r="A169" s="54"/>
      <c r="B169" s="54"/>
      <c r="C169" s="54"/>
      <c r="D169" s="57"/>
      <c r="G169" s="109"/>
      <c r="H169" s="109"/>
    </row>
    <row r="170" spans="1:8">
      <c r="A170" s="54"/>
      <c r="B170" s="54"/>
      <c r="C170" s="54"/>
      <c r="D170" s="57"/>
      <c r="G170" s="109"/>
      <c r="H170" s="109"/>
    </row>
    <row r="171" spans="1:8">
      <c r="A171" s="54"/>
      <c r="B171" s="54"/>
      <c r="C171" s="54"/>
      <c r="D171" s="57"/>
      <c r="G171" s="109"/>
      <c r="H171" s="109"/>
    </row>
    <row r="172" spans="1:8">
      <c r="A172" s="54"/>
      <c r="B172" s="54"/>
      <c r="C172" s="54"/>
      <c r="D172" s="57"/>
      <c r="G172" s="109"/>
      <c r="H172" s="109"/>
    </row>
    <row r="173" spans="1:8">
      <c r="A173" s="54"/>
      <c r="B173" s="54"/>
      <c r="C173" s="54"/>
      <c r="D173" s="57"/>
      <c r="G173" s="109"/>
      <c r="H173" s="109"/>
    </row>
    <row r="174" spans="1:8">
      <c r="A174" s="54"/>
      <c r="B174" s="54"/>
      <c r="C174" s="54"/>
      <c r="D174" s="57"/>
      <c r="G174" s="109"/>
      <c r="H174" s="109"/>
    </row>
    <row r="175" spans="1:8">
      <c r="A175" s="54"/>
      <c r="B175" s="54"/>
      <c r="C175" s="54"/>
      <c r="D175" s="57"/>
      <c r="G175" s="109"/>
      <c r="H175" s="109"/>
    </row>
    <row r="176" spans="1:8">
      <c r="A176" s="54"/>
      <c r="B176" s="54"/>
      <c r="C176" s="54"/>
      <c r="D176" s="57"/>
      <c r="G176" s="109"/>
      <c r="H176" s="109"/>
    </row>
    <row r="177" spans="1:8">
      <c r="A177" s="54"/>
      <c r="B177" s="54"/>
      <c r="C177" s="54"/>
      <c r="D177" s="57"/>
      <c r="G177" s="109"/>
      <c r="H177" s="109"/>
    </row>
    <row r="178" spans="1:8">
      <c r="A178" s="54"/>
      <c r="B178" s="54"/>
      <c r="C178" s="54"/>
      <c r="D178" s="57"/>
      <c r="G178" s="109"/>
      <c r="H178" s="109"/>
    </row>
    <row r="179" spans="1:8">
      <c r="A179" s="54"/>
      <c r="B179" s="54"/>
      <c r="C179" s="54"/>
      <c r="D179" s="57"/>
      <c r="G179" s="109"/>
      <c r="H179" s="109"/>
    </row>
    <row r="180" spans="1:8">
      <c r="A180" s="54"/>
      <c r="B180" s="54"/>
      <c r="C180" s="54"/>
      <c r="D180" s="57"/>
      <c r="G180" s="109"/>
      <c r="H180" s="109"/>
    </row>
    <row r="181" spans="1:8">
      <c r="A181" s="54"/>
      <c r="B181" s="54"/>
      <c r="C181" s="54"/>
      <c r="D181" s="57"/>
      <c r="G181" s="109"/>
      <c r="H181" s="109"/>
    </row>
    <row r="182" spans="1:8">
      <c r="A182" s="54"/>
      <c r="B182" s="54"/>
      <c r="C182" s="54"/>
      <c r="D182" s="57"/>
      <c r="G182" s="109"/>
      <c r="H182" s="109"/>
    </row>
    <row r="183" spans="1:8">
      <c r="A183" s="54"/>
      <c r="B183" s="54"/>
      <c r="C183" s="54"/>
      <c r="D183" s="57"/>
      <c r="G183" s="109"/>
      <c r="H183" s="109"/>
    </row>
    <row r="184" spans="1:8">
      <c r="A184" s="54"/>
      <c r="B184" s="54"/>
      <c r="C184" s="54"/>
      <c r="D184" s="57"/>
      <c r="G184" s="109"/>
      <c r="H184" s="109"/>
    </row>
    <row r="185" spans="1:8">
      <c r="A185" s="54"/>
      <c r="B185" s="54"/>
      <c r="C185" s="54"/>
      <c r="D185" s="57"/>
    </row>
    <row r="186" spans="1:8">
      <c r="A186" s="54"/>
      <c r="B186" s="54"/>
      <c r="C186" s="54"/>
      <c r="D186" s="57"/>
    </row>
    <row r="187" spans="1:8">
      <c r="A187" s="54"/>
      <c r="B187" s="54"/>
      <c r="C187" s="54"/>
      <c r="D187" s="57"/>
    </row>
    <row r="188" spans="1:8">
      <c r="A188" s="54"/>
      <c r="B188" s="54"/>
      <c r="C188" s="54"/>
      <c r="D188" s="57"/>
    </row>
    <row r="189" spans="1:8">
      <c r="A189" s="54"/>
      <c r="B189" s="54"/>
      <c r="C189" s="54"/>
      <c r="D189" s="57"/>
    </row>
    <row r="190" spans="1:8">
      <c r="A190" s="54"/>
      <c r="B190" s="54"/>
      <c r="C190" s="54"/>
      <c r="D190" s="57"/>
    </row>
    <row r="191" spans="1:8">
      <c r="A191" s="54"/>
      <c r="B191" s="54"/>
      <c r="C191" s="54"/>
      <c r="D191" s="57"/>
    </row>
    <row r="192" spans="1:8">
      <c r="A192" s="54"/>
      <c r="B192" s="54"/>
      <c r="C192" s="54"/>
      <c r="D192" s="57"/>
    </row>
    <row r="193" spans="1:4">
      <c r="A193" s="54"/>
      <c r="B193" s="54"/>
      <c r="C193" s="54"/>
      <c r="D193" s="57"/>
    </row>
    <row r="194" spans="1:4">
      <c r="A194" s="54"/>
      <c r="B194" s="54"/>
      <c r="C194" s="54"/>
      <c r="D194" s="57"/>
    </row>
    <row r="195" spans="1:4">
      <c r="A195" s="54"/>
      <c r="B195" s="54"/>
      <c r="C195" s="54"/>
      <c r="D195" s="57"/>
    </row>
    <row r="196" spans="1:4">
      <c r="A196" s="54"/>
      <c r="B196" s="54"/>
      <c r="C196" s="54"/>
      <c r="D196" s="57"/>
    </row>
    <row r="197" spans="1:4">
      <c r="A197" s="54"/>
      <c r="B197" s="54"/>
      <c r="C197" s="54"/>
      <c r="D197" s="57"/>
    </row>
    <row r="198" spans="1:4">
      <c r="A198" s="54"/>
      <c r="B198" s="54"/>
      <c r="C198" s="54"/>
      <c r="D198" s="57"/>
    </row>
    <row r="199" spans="1:4">
      <c r="A199" s="54"/>
      <c r="B199" s="54"/>
      <c r="C199" s="54"/>
      <c r="D199" s="57"/>
    </row>
    <row r="200" spans="1:4">
      <c r="A200" s="54"/>
      <c r="B200" s="54"/>
      <c r="C200" s="54"/>
      <c r="D200" s="57"/>
    </row>
    <row r="201" spans="1:4">
      <c r="D201" s="57"/>
    </row>
    <row r="202" spans="1:4">
      <c r="D202" s="57"/>
    </row>
    <row r="203" spans="1:4">
      <c r="D203" s="57"/>
    </row>
    <row r="204" spans="1:4">
      <c r="D204" s="57"/>
    </row>
    <row r="205" spans="1:4">
      <c r="D205" s="57"/>
    </row>
    <row r="206" spans="1:4">
      <c r="D206" s="57"/>
    </row>
    <row r="207" spans="1:4">
      <c r="D207" s="57"/>
    </row>
    <row r="208" spans="1:4">
      <c r="D208" s="57"/>
    </row>
    <row r="209" spans="4:4">
      <c r="D209" s="57"/>
    </row>
    <row r="210" spans="4:4">
      <c r="D210" s="57"/>
    </row>
    <row r="211" spans="4:4">
      <c r="D211" s="57"/>
    </row>
  </sheetData>
  <mergeCells count="1">
    <mergeCell ref="A3:C3"/>
  </mergeCells>
  <conditionalFormatting sqref="G5:H17 G19:H21">
    <cfRule type="containsBlanks" dxfId="15" priority="3">
      <formula>LEN(TRIM(G5))=0</formula>
    </cfRule>
  </conditionalFormatting>
  <conditionalFormatting sqref="G18:H18">
    <cfRule type="containsBlanks" dxfId="14" priority="2">
      <formula>LEN(TRIM(G18))=0</formula>
    </cfRule>
  </conditionalFormatting>
  <conditionalFormatting sqref="G22:H22">
    <cfRule type="containsBlanks" dxfId="13" priority="1">
      <formula>LEN(TRIM(G22))=0</formula>
    </cfRule>
  </conditionalFormatting>
  <pageMargins left="0.23622047244094491" right="0.23622047244094491" top="0.74803149606299213" bottom="0.74803149606299213" header="0.31496062992125984" footer="0.31496062992125984"/>
  <pageSetup paperSize="9" scale="57" fitToHeight="0" orientation="landscape" r:id="rId1"/>
  <headerFooter>
    <oddHeader>&amp;L&amp;"Arial,Obyčejné"&amp;10ELEKTRO-PROJEKCE s.r.o.&amp;R&amp;"Arial,Obyčejné"&amp;10&amp;P/&amp;N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M326"/>
  <sheetViews>
    <sheetView zoomScale="85" zoomScaleNormal="85" zoomScaleSheetLayoutView="115" workbookViewId="0">
      <pane ySplit="4" topLeftCell="A5" activePane="bottomLeft" state="frozen"/>
      <selection activeCell="G5" sqref="G5:H93"/>
      <selection pane="bottomLeft" activeCell="G5" sqref="G5:H93"/>
    </sheetView>
  </sheetViews>
  <sheetFormatPr defaultRowHeight="15.75"/>
  <cols>
    <col min="1" max="1" width="7.625" style="1" customWidth="1"/>
    <col min="2" max="2" width="8.625" style="1" customWidth="1"/>
    <col min="3" max="3" width="7.625" style="1" customWidth="1"/>
    <col min="4" max="4" width="80.625" style="58" customWidth="1"/>
    <col min="5" max="5" width="8.625" style="54" customWidth="1"/>
    <col min="6" max="6" width="15.625" style="70" customWidth="1"/>
    <col min="7" max="8" width="12.625" style="70" customWidth="1"/>
    <col min="9" max="9" width="15.625" style="80" customWidth="1"/>
    <col min="10" max="12" width="9.625" style="80" customWidth="1"/>
    <col min="13" max="13" width="15.625" style="70" customWidth="1"/>
    <col min="14" max="16384" width="9" style="1"/>
  </cols>
  <sheetData>
    <row r="1" spans="1:13" ht="49.5" customHeight="1" thickTop="1">
      <c r="A1" s="95" t="s">
        <v>12</v>
      </c>
      <c r="B1" s="96" t="s">
        <v>238</v>
      </c>
      <c r="C1" s="96" t="s">
        <v>240</v>
      </c>
      <c r="D1" s="97" t="s">
        <v>5</v>
      </c>
      <c r="E1" s="96" t="s">
        <v>298</v>
      </c>
      <c r="F1" s="98" t="s">
        <v>317</v>
      </c>
      <c r="G1" s="98" t="s">
        <v>310</v>
      </c>
      <c r="H1" s="98" t="s">
        <v>311</v>
      </c>
      <c r="I1" s="99" t="s">
        <v>309</v>
      </c>
      <c r="J1" s="99" t="s">
        <v>306</v>
      </c>
      <c r="K1" s="99" t="s">
        <v>307</v>
      </c>
      <c r="L1" s="99" t="s">
        <v>308</v>
      </c>
      <c r="M1" s="100" t="s">
        <v>13</v>
      </c>
    </row>
    <row r="2" spans="1:13">
      <c r="A2" s="29"/>
      <c r="B2" s="101" t="s">
        <v>239</v>
      </c>
      <c r="C2" s="101" t="s">
        <v>239</v>
      </c>
      <c r="D2" s="30"/>
      <c r="E2" s="101"/>
      <c r="F2" s="102" t="s">
        <v>230</v>
      </c>
      <c r="G2" s="102" t="s">
        <v>231</v>
      </c>
      <c r="H2" s="102" t="s">
        <v>232</v>
      </c>
      <c r="I2" s="102" t="s">
        <v>383</v>
      </c>
      <c r="J2" s="102" t="s">
        <v>233</v>
      </c>
      <c r="K2" s="102" t="s">
        <v>234</v>
      </c>
      <c r="L2" s="102" t="s">
        <v>235</v>
      </c>
      <c r="M2" s="103" t="s">
        <v>237</v>
      </c>
    </row>
    <row r="3" spans="1:13" s="2" customFormat="1">
      <c r="A3" s="208" t="s">
        <v>328</v>
      </c>
      <c r="B3" s="209"/>
      <c r="C3" s="210"/>
      <c r="D3" s="30" t="s">
        <v>95</v>
      </c>
      <c r="E3" s="63"/>
      <c r="F3" s="65"/>
      <c r="G3" s="65"/>
      <c r="H3" s="65"/>
      <c r="I3" s="65"/>
      <c r="J3" s="65"/>
      <c r="K3" s="65"/>
      <c r="L3" s="65"/>
      <c r="M3" s="31"/>
    </row>
    <row r="4" spans="1:13" s="2" customFormat="1" ht="16.5" thickBot="1">
      <c r="A4" s="32"/>
      <c r="B4" s="53"/>
      <c r="C4" s="53"/>
      <c r="D4" s="55" t="s">
        <v>14</v>
      </c>
      <c r="E4" s="64"/>
      <c r="F4" s="66"/>
      <c r="G4" s="66"/>
      <c r="H4" s="66"/>
      <c r="I4" s="66"/>
      <c r="J4" s="66"/>
      <c r="K4" s="66"/>
      <c r="L4" s="66"/>
      <c r="M4" s="33">
        <f>SUM(M5:M9)</f>
        <v>0</v>
      </c>
    </row>
    <row r="5" spans="1:13" s="2" customFormat="1" ht="32.25" thickTop="1">
      <c r="A5" s="11" t="s">
        <v>49</v>
      </c>
      <c r="B5" s="12" t="s">
        <v>209</v>
      </c>
      <c r="C5" s="12" t="s">
        <v>209</v>
      </c>
      <c r="D5" s="160" t="s">
        <v>400</v>
      </c>
      <c r="E5" s="13" t="s">
        <v>0</v>
      </c>
      <c r="F5" s="67">
        <f>G5+H5</f>
        <v>0</v>
      </c>
      <c r="G5" s="71"/>
      <c r="H5" s="71"/>
      <c r="I5" s="74">
        <f t="shared" ref="I5:I9" si="0">SUM(J5:L5)</f>
        <v>1</v>
      </c>
      <c r="J5" s="74">
        <v>1</v>
      </c>
      <c r="K5" s="74">
        <v>0</v>
      </c>
      <c r="L5" s="74">
        <v>0</v>
      </c>
      <c r="M5" s="75">
        <f t="shared" ref="M5:M9" si="1">I5*F5</f>
        <v>0</v>
      </c>
    </row>
    <row r="6" spans="1:13" s="2" customFormat="1" ht="31.5">
      <c r="A6" s="14" t="s">
        <v>50</v>
      </c>
      <c r="B6" s="10" t="s">
        <v>209</v>
      </c>
      <c r="C6" s="10" t="s">
        <v>209</v>
      </c>
      <c r="D6" s="7" t="s">
        <v>401</v>
      </c>
      <c r="E6" s="8" t="s">
        <v>0</v>
      </c>
      <c r="F6" s="68">
        <f t="shared" ref="F6:F9" si="2">G6+H6</f>
        <v>0</v>
      </c>
      <c r="G6" s="72"/>
      <c r="H6" s="72"/>
      <c r="I6" s="76">
        <f t="shared" si="0"/>
        <v>1</v>
      </c>
      <c r="J6" s="76">
        <v>1</v>
      </c>
      <c r="K6" s="76">
        <v>0</v>
      </c>
      <c r="L6" s="76">
        <v>0</v>
      </c>
      <c r="M6" s="77">
        <f t="shared" si="1"/>
        <v>0</v>
      </c>
    </row>
    <row r="7" spans="1:13" s="2" customFormat="1" ht="31.5">
      <c r="A7" s="14" t="s">
        <v>51</v>
      </c>
      <c r="B7" s="10" t="s">
        <v>209</v>
      </c>
      <c r="C7" s="10" t="s">
        <v>209</v>
      </c>
      <c r="D7" s="7" t="s">
        <v>402</v>
      </c>
      <c r="E7" s="8" t="s">
        <v>0</v>
      </c>
      <c r="F7" s="68">
        <f t="shared" si="2"/>
        <v>0</v>
      </c>
      <c r="G7" s="72"/>
      <c r="H7" s="72"/>
      <c r="I7" s="76">
        <f t="shared" si="0"/>
        <v>1</v>
      </c>
      <c r="J7" s="76">
        <v>1</v>
      </c>
      <c r="K7" s="76">
        <v>0</v>
      </c>
      <c r="L7" s="76">
        <v>0</v>
      </c>
      <c r="M7" s="77">
        <f t="shared" si="1"/>
        <v>0</v>
      </c>
    </row>
    <row r="8" spans="1:13" s="2" customFormat="1" ht="31.5">
      <c r="A8" s="14" t="s">
        <v>52</v>
      </c>
      <c r="B8" s="10" t="s">
        <v>209</v>
      </c>
      <c r="C8" s="10" t="s">
        <v>209</v>
      </c>
      <c r="D8" s="7" t="s">
        <v>403</v>
      </c>
      <c r="E8" s="8" t="s">
        <v>0</v>
      </c>
      <c r="F8" s="68">
        <f t="shared" si="2"/>
        <v>0</v>
      </c>
      <c r="G8" s="72"/>
      <c r="H8" s="72"/>
      <c r="I8" s="76">
        <f t="shared" si="0"/>
        <v>1</v>
      </c>
      <c r="J8" s="76">
        <v>0</v>
      </c>
      <c r="K8" s="76">
        <v>1</v>
      </c>
      <c r="L8" s="76">
        <v>0</v>
      </c>
      <c r="M8" s="77">
        <f t="shared" si="1"/>
        <v>0</v>
      </c>
    </row>
    <row r="9" spans="1:13" s="2" customFormat="1" ht="32.25" thickBot="1">
      <c r="A9" s="15" t="s">
        <v>53</v>
      </c>
      <c r="B9" s="16" t="s">
        <v>209</v>
      </c>
      <c r="C9" s="16" t="s">
        <v>209</v>
      </c>
      <c r="D9" s="18" t="s">
        <v>404</v>
      </c>
      <c r="E9" s="17" t="s">
        <v>0</v>
      </c>
      <c r="F9" s="69">
        <f t="shared" si="2"/>
        <v>0</v>
      </c>
      <c r="G9" s="73"/>
      <c r="H9" s="73"/>
      <c r="I9" s="78">
        <f t="shared" si="0"/>
        <v>1</v>
      </c>
      <c r="J9" s="78">
        <v>0</v>
      </c>
      <c r="K9" s="78">
        <v>0</v>
      </c>
      <c r="L9" s="78">
        <v>1</v>
      </c>
      <c r="M9" s="79">
        <f t="shared" si="1"/>
        <v>0</v>
      </c>
    </row>
    <row r="10" spans="1:13" ht="16.5" thickTop="1">
      <c r="A10" s="54"/>
      <c r="B10" s="54"/>
      <c r="C10" s="54"/>
      <c r="D10" s="57"/>
      <c r="G10" s="109"/>
      <c r="H10" s="109"/>
    </row>
    <row r="11" spans="1:13">
      <c r="A11" s="54"/>
      <c r="B11" s="54"/>
      <c r="C11" s="54"/>
      <c r="D11" s="57"/>
      <c r="G11" s="109"/>
      <c r="H11" s="109"/>
    </row>
    <row r="12" spans="1:13">
      <c r="A12" s="54"/>
      <c r="B12" s="54"/>
      <c r="C12" s="54"/>
      <c r="D12" s="57"/>
      <c r="G12" s="109"/>
      <c r="H12" s="109"/>
    </row>
    <row r="13" spans="1:13">
      <c r="A13" s="54"/>
      <c r="B13" s="54"/>
      <c r="C13" s="54"/>
      <c r="D13" s="57"/>
      <c r="G13" s="109"/>
      <c r="H13" s="109"/>
    </row>
    <row r="14" spans="1:13">
      <c r="A14" s="54"/>
      <c r="B14" s="54"/>
      <c r="C14" s="54"/>
      <c r="D14" s="57"/>
      <c r="G14" s="109"/>
      <c r="H14" s="109"/>
    </row>
    <row r="15" spans="1:13">
      <c r="A15" s="54"/>
      <c r="B15" s="54"/>
      <c r="C15" s="54"/>
      <c r="D15" s="57"/>
      <c r="G15" s="109"/>
      <c r="H15" s="109"/>
    </row>
    <row r="16" spans="1:13">
      <c r="A16" s="54"/>
      <c r="B16" s="54"/>
      <c r="C16" s="54"/>
      <c r="D16" s="57"/>
      <c r="G16" s="109"/>
      <c r="H16" s="109"/>
    </row>
    <row r="17" spans="1:8">
      <c r="A17" s="54"/>
      <c r="B17" s="54"/>
      <c r="C17" s="54"/>
      <c r="D17" s="57"/>
      <c r="G17" s="109"/>
      <c r="H17" s="109"/>
    </row>
    <row r="18" spans="1:8">
      <c r="A18" s="54"/>
      <c r="B18" s="54"/>
      <c r="C18" s="54"/>
      <c r="D18" s="57"/>
      <c r="G18" s="109"/>
      <c r="H18" s="109"/>
    </row>
    <row r="19" spans="1:8">
      <c r="A19" s="54"/>
      <c r="B19" s="54"/>
      <c r="C19" s="54"/>
      <c r="D19" s="57"/>
      <c r="G19" s="109"/>
      <c r="H19" s="109"/>
    </row>
    <row r="20" spans="1:8">
      <c r="A20" s="54"/>
      <c r="B20" s="54"/>
      <c r="C20" s="54"/>
      <c r="D20" s="57"/>
      <c r="G20" s="109"/>
      <c r="H20" s="109"/>
    </row>
    <row r="21" spans="1:8">
      <c r="A21" s="54"/>
      <c r="B21" s="54"/>
      <c r="C21" s="54"/>
      <c r="D21" s="57"/>
      <c r="G21" s="109"/>
      <c r="H21" s="109"/>
    </row>
    <row r="22" spans="1:8">
      <c r="A22" s="54"/>
      <c r="B22" s="54"/>
      <c r="C22" s="54"/>
      <c r="D22" s="57"/>
      <c r="G22" s="109"/>
      <c r="H22" s="109"/>
    </row>
    <row r="23" spans="1:8">
      <c r="A23" s="54"/>
      <c r="B23" s="54"/>
      <c r="C23" s="54"/>
      <c r="D23" s="57"/>
      <c r="G23" s="109"/>
      <c r="H23" s="109"/>
    </row>
    <row r="24" spans="1:8">
      <c r="A24" s="54"/>
      <c r="B24" s="54"/>
      <c r="C24" s="54"/>
      <c r="D24" s="57"/>
      <c r="G24" s="109"/>
      <c r="H24" s="109"/>
    </row>
    <row r="25" spans="1:8">
      <c r="A25" s="54"/>
      <c r="B25" s="54"/>
      <c r="C25" s="54"/>
      <c r="D25" s="57"/>
      <c r="G25" s="109"/>
      <c r="H25" s="109"/>
    </row>
    <row r="26" spans="1:8">
      <c r="A26" s="54"/>
      <c r="B26" s="54"/>
      <c r="C26" s="54"/>
      <c r="D26" s="57"/>
      <c r="G26" s="109"/>
      <c r="H26" s="109"/>
    </row>
    <row r="27" spans="1:8">
      <c r="A27" s="54"/>
      <c r="B27" s="54"/>
      <c r="C27" s="54"/>
      <c r="D27" s="57"/>
      <c r="G27" s="109"/>
      <c r="H27" s="109"/>
    </row>
    <row r="28" spans="1:8">
      <c r="A28" s="54"/>
      <c r="B28" s="54"/>
      <c r="C28" s="54"/>
      <c r="D28" s="57"/>
      <c r="G28" s="109"/>
      <c r="H28" s="109"/>
    </row>
    <row r="29" spans="1:8">
      <c r="A29" s="54"/>
      <c r="B29" s="54"/>
      <c r="C29" s="54"/>
      <c r="D29" s="57"/>
      <c r="G29" s="109"/>
      <c r="H29" s="109"/>
    </row>
    <row r="30" spans="1:8">
      <c r="A30" s="54"/>
      <c r="B30" s="54"/>
      <c r="C30" s="54"/>
      <c r="D30" s="57"/>
      <c r="G30" s="109"/>
      <c r="H30" s="109"/>
    </row>
    <row r="31" spans="1:8">
      <c r="A31" s="54"/>
      <c r="B31" s="54"/>
      <c r="C31" s="54"/>
      <c r="D31" s="57"/>
      <c r="G31" s="109"/>
      <c r="H31" s="109"/>
    </row>
    <row r="32" spans="1:8">
      <c r="A32" s="54"/>
      <c r="B32" s="54"/>
      <c r="C32" s="54"/>
      <c r="D32" s="57"/>
      <c r="G32" s="109"/>
      <c r="H32" s="109"/>
    </row>
    <row r="33" spans="1:8">
      <c r="A33" s="54"/>
      <c r="B33" s="54"/>
      <c r="C33" s="54"/>
      <c r="D33" s="57"/>
      <c r="G33" s="109"/>
      <c r="H33" s="109"/>
    </row>
    <row r="34" spans="1:8">
      <c r="A34" s="54"/>
      <c r="B34" s="54"/>
      <c r="C34" s="54"/>
      <c r="D34" s="57"/>
      <c r="G34" s="109"/>
      <c r="H34" s="109"/>
    </row>
    <row r="35" spans="1:8">
      <c r="A35" s="54"/>
      <c r="B35" s="54"/>
      <c r="C35" s="54"/>
      <c r="D35" s="57"/>
      <c r="G35" s="109"/>
      <c r="H35" s="109"/>
    </row>
    <row r="36" spans="1:8">
      <c r="A36" s="54"/>
      <c r="B36" s="54"/>
      <c r="C36" s="54"/>
      <c r="D36" s="57"/>
      <c r="G36" s="109"/>
      <c r="H36" s="109"/>
    </row>
    <row r="37" spans="1:8">
      <c r="A37" s="54"/>
      <c r="B37" s="54"/>
      <c r="C37" s="54"/>
      <c r="D37" s="57"/>
      <c r="G37" s="109"/>
      <c r="H37" s="109"/>
    </row>
    <row r="38" spans="1:8">
      <c r="A38" s="54"/>
      <c r="B38" s="54"/>
      <c r="C38" s="54"/>
      <c r="D38" s="57"/>
      <c r="G38" s="109"/>
      <c r="H38" s="109"/>
    </row>
    <row r="39" spans="1:8">
      <c r="A39" s="54"/>
      <c r="B39" s="54"/>
      <c r="C39" s="54"/>
      <c r="D39" s="57"/>
      <c r="G39" s="109"/>
      <c r="H39" s="109"/>
    </row>
    <row r="40" spans="1:8">
      <c r="A40" s="54"/>
      <c r="B40" s="54"/>
      <c r="C40" s="54"/>
      <c r="D40" s="57"/>
      <c r="G40" s="109"/>
      <c r="H40" s="109"/>
    </row>
    <row r="41" spans="1:8">
      <c r="A41" s="54"/>
      <c r="B41" s="54"/>
      <c r="C41" s="54"/>
      <c r="D41" s="57"/>
      <c r="G41" s="109"/>
      <c r="H41" s="109"/>
    </row>
    <row r="42" spans="1:8">
      <c r="A42" s="54"/>
      <c r="B42" s="54"/>
      <c r="C42" s="54"/>
      <c r="D42" s="57"/>
      <c r="G42" s="109"/>
      <c r="H42" s="109"/>
    </row>
    <row r="43" spans="1:8">
      <c r="A43" s="54"/>
      <c r="B43" s="54"/>
      <c r="C43" s="54"/>
      <c r="D43" s="57"/>
      <c r="G43" s="109"/>
      <c r="H43" s="109"/>
    </row>
    <row r="44" spans="1:8">
      <c r="A44" s="54"/>
      <c r="B44" s="54"/>
      <c r="C44" s="54"/>
      <c r="D44" s="57"/>
      <c r="G44" s="109"/>
      <c r="H44" s="109"/>
    </row>
    <row r="45" spans="1:8">
      <c r="A45" s="54"/>
      <c r="B45" s="54"/>
      <c r="C45" s="54"/>
      <c r="D45" s="57"/>
      <c r="G45" s="109"/>
      <c r="H45" s="109"/>
    </row>
    <row r="46" spans="1:8">
      <c r="A46" s="54"/>
      <c r="B46" s="54"/>
      <c r="C46" s="54"/>
      <c r="D46" s="57"/>
      <c r="G46" s="109"/>
      <c r="H46" s="109"/>
    </row>
    <row r="47" spans="1:8">
      <c r="A47" s="54"/>
      <c r="B47" s="54"/>
      <c r="C47" s="54"/>
      <c r="D47" s="57"/>
      <c r="G47" s="109"/>
      <c r="H47" s="109"/>
    </row>
    <row r="48" spans="1:8">
      <c r="A48" s="54"/>
      <c r="B48" s="54"/>
      <c r="C48" s="54"/>
      <c r="D48" s="57"/>
      <c r="G48" s="109"/>
      <c r="H48" s="109"/>
    </row>
    <row r="49" spans="1:8">
      <c r="A49" s="54"/>
      <c r="B49" s="54"/>
      <c r="C49" s="54"/>
      <c r="D49" s="57"/>
      <c r="G49" s="109"/>
      <c r="H49" s="109"/>
    </row>
    <row r="50" spans="1:8">
      <c r="A50" s="54"/>
      <c r="B50" s="54"/>
      <c r="C50" s="54"/>
      <c r="D50" s="57"/>
      <c r="G50" s="109"/>
      <c r="H50" s="109"/>
    </row>
    <row r="51" spans="1:8">
      <c r="A51" s="54"/>
      <c r="B51" s="54"/>
      <c r="C51" s="54"/>
      <c r="D51" s="57"/>
      <c r="G51" s="109"/>
      <c r="H51" s="109"/>
    </row>
    <row r="52" spans="1:8">
      <c r="A52" s="54"/>
      <c r="B52" s="54"/>
      <c r="C52" s="54"/>
      <c r="D52" s="57"/>
      <c r="G52" s="109"/>
      <c r="H52" s="109"/>
    </row>
    <row r="53" spans="1:8">
      <c r="A53" s="54"/>
      <c r="B53" s="54"/>
      <c r="C53" s="54"/>
      <c r="D53" s="57"/>
      <c r="G53" s="109"/>
      <c r="H53" s="109"/>
    </row>
    <row r="54" spans="1:8">
      <c r="A54" s="54"/>
      <c r="B54" s="54"/>
      <c r="C54" s="54"/>
      <c r="D54" s="57"/>
      <c r="G54" s="109"/>
      <c r="H54" s="109"/>
    </row>
    <row r="55" spans="1:8">
      <c r="A55" s="54"/>
      <c r="B55" s="54"/>
      <c r="C55" s="54"/>
      <c r="D55" s="57"/>
      <c r="G55" s="109"/>
      <c r="H55" s="109"/>
    </row>
    <row r="56" spans="1:8">
      <c r="A56" s="54"/>
      <c r="B56" s="54"/>
      <c r="C56" s="54"/>
      <c r="D56" s="57"/>
      <c r="G56" s="109"/>
      <c r="H56" s="109"/>
    </row>
    <row r="57" spans="1:8">
      <c r="A57" s="54"/>
      <c r="B57" s="54"/>
      <c r="C57" s="54"/>
      <c r="D57" s="57"/>
      <c r="G57" s="109"/>
      <c r="H57" s="109"/>
    </row>
    <row r="58" spans="1:8">
      <c r="A58" s="54"/>
      <c r="B58" s="54"/>
      <c r="C58" s="54"/>
      <c r="D58" s="57"/>
      <c r="G58" s="109"/>
      <c r="H58" s="109"/>
    </row>
    <row r="59" spans="1:8">
      <c r="A59" s="54"/>
      <c r="B59" s="54"/>
      <c r="C59" s="54"/>
      <c r="D59" s="57"/>
      <c r="G59" s="109"/>
      <c r="H59" s="109"/>
    </row>
    <row r="60" spans="1:8">
      <c r="A60" s="54"/>
      <c r="B60" s="54"/>
      <c r="C60" s="54"/>
      <c r="D60" s="57"/>
      <c r="G60" s="109"/>
      <c r="H60" s="109"/>
    </row>
    <row r="61" spans="1:8">
      <c r="A61" s="54"/>
      <c r="B61" s="54"/>
      <c r="C61" s="54"/>
      <c r="D61" s="57"/>
      <c r="G61" s="109"/>
      <c r="H61" s="109"/>
    </row>
    <row r="62" spans="1:8">
      <c r="A62" s="54"/>
      <c r="B62" s="54"/>
      <c r="C62" s="54"/>
      <c r="D62" s="57"/>
      <c r="G62" s="109"/>
      <c r="H62" s="109"/>
    </row>
    <row r="63" spans="1:8">
      <c r="A63" s="54"/>
      <c r="B63" s="54"/>
      <c r="C63" s="54"/>
      <c r="D63" s="57"/>
      <c r="G63" s="109"/>
      <c r="H63" s="109"/>
    </row>
    <row r="64" spans="1:8">
      <c r="A64" s="54"/>
      <c r="B64" s="54"/>
      <c r="C64" s="54"/>
      <c r="D64" s="57"/>
      <c r="G64" s="109"/>
      <c r="H64" s="109"/>
    </row>
    <row r="65" spans="1:8">
      <c r="A65" s="54"/>
      <c r="B65" s="54"/>
      <c r="C65" s="54"/>
      <c r="D65" s="57"/>
      <c r="G65" s="109"/>
      <c r="H65" s="109"/>
    </row>
    <row r="66" spans="1:8">
      <c r="A66" s="54"/>
      <c r="B66" s="54"/>
      <c r="C66" s="54"/>
      <c r="D66" s="57"/>
      <c r="G66" s="109"/>
      <c r="H66" s="109"/>
    </row>
    <row r="67" spans="1:8">
      <c r="A67" s="54"/>
      <c r="B67" s="54"/>
      <c r="C67" s="54"/>
      <c r="D67" s="57"/>
      <c r="G67" s="109"/>
      <c r="H67" s="109"/>
    </row>
    <row r="68" spans="1:8">
      <c r="A68" s="54"/>
      <c r="B68" s="54"/>
      <c r="C68" s="54"/>
      <c r="D68" s="57"/>
      <c r="G68" s="109"/>
      <c r="H68" s="109"/>
    </row>
    <row r="69" spans="1:8">
      <c r="A69" s="54"/>
      <c r="B69" s="54"/>
      <c r="C69" s="54"/>
      <c r="D69" s="57"/>
      <c r="G69" s="109"/>
      <c r="H69" s="109"/>
    </row>
    <row r="70" spans="1:8">
      <c r="A70" s="54"/>
      <c r="B70" s="54"/>
      <c r="C70" s="54"/>
      <c r="D70" s="57"/>
      <c r="G70" s="109"/>
      <c r="H70" s="109"/>
    </row>
    <row r="71" spans="1:8">
      <c r="A71" s="54"/>
      <c r="B71" s="54"/>
      <c r="C71" s="54"/>
      <c r="D71" s="57"/>
      <c r="G71" s="109"/>
      <c r="H71" s="109"/>
    </row>
    <row r="72" spans="1:8">
      <c r="A72" s="54"/>
      <c r="B72" s="54"/>
      <c r="C72" s="54"/>
      <c r="D72" s="57"/>
      <c r="G72" s="109"/>
      <c r="H72" s="109"/>
    </row>
    <row r="73" spans="1:8">
      <c r="A73" s="54"/>
      <c r="B73" s="54"/>
      <c r="C73" s="54"/>
      <c r="D73" s="57"/>
      <c r="G73" s="109"/>
      <c r="H73" s="109"/>
    </row>
    <row r="74" spans="1:8">
      <c r="A74" s="54"/>
      <c r="B74" s="54"/>
      <c r="C74" s="54"/>
      <c r="D74" s="57"/>
      <c r="G74" s="109"/>
      <c r="H74" s="109"/>
    </row>
    <row r="75" spans="1:8">
      <c r="A75" s="54"/>
      <c r="B75" s="54"/>
      <c r="C75" s="54"/>
      <c r="D75" s="57"/>
      <c r="G75" s="109"/>
      <c r="H75" s="109"/>
    </row>
    <row r="76" spans="1:8">
      <c r="A76" s="54"/>
      <c r="B76" s="54"/>
      <c r="C76" s="54"/>
      <c r="D76" s="57"/>
      <c r="G76" s="109"/>
      <c r="H76" s="109"/>
    </row>
    <row r="77" spans="1:8">
      <c r="A77" s="54"/>
      <c r="B77" s="54"/>
      <c r="C77" s="54"/>
      <c r="D77" s="57"/>
      <c r="G77" s="109"/>
      <c r="H77" s="109"/>
    </row>
    <row r="78" spans="1:8">
      <c r="A78" s="54"/>
      <c r="B78" s="54"/>
      <c r="C78" s="54"/>
      <c r="D78" s="57"/>
      <c r="G78" s="109"/>
      <c r="H78" s="109"/>
    </row>
    <row r="79" spans="1:8">
      <c r="A79" s="54"/>
      <c r="B79" s="54"/>
      <c r="C79" s="54"/>
      <c r="D79" s="57"/>
      <c r="G79" s="109"/>
      <c r="H79" s="109"/>
    </row>
    <row r="80" spans="1:8">
      <c r="A80" s="54"/>
      <c r="B80" s="54"/>
      <c r="C80" s="54"/>
      <c r="D80" s="57"/>
      <c r="G80" s="109"/>
      <c r="H80" s="109"/>
    </row>
    <row r="81" spans="1:8">
      <c r="A81" s="54"/>
      <c r="B81" s="54"/>
      <c r="C81" s="54"/>
      <c r="D81" s="57"/>
      <c r="G81" s="109"/>
      <c r="H81" s="109"/>
    </row>
    <row r="82" spans="1:8">
      <c r="A82" s="54"/>
      <c r="B82" s="54"/>
      <c r="C82" s="54"/>
      <c r="D82" s="57"/>
      <c r="G82" s="109"/>
      <c r="H82" s="109"/>
    </row>
    <row r="83" spans="1:8">
      <c r="A83" s="54"/>
      <c r="B83" s="54"/>
      <c r="C83" s="54"/>
      <c r="D83" s="57"/>
      <c r="G83" s="109"/>
      <c r="H83" s="109"/>
    </row>
    <row r="84" spans="1:8">
      <c r="A84" s="54"/>
      <c r="B84" s="54"/>
      <c r="C84" s="54"/>
      <c r="D84" s="57"/>
      <c r="G84" s="109"/>
      <c r="H84" s="109"/>
    </row>
    <row r="85" spans="1:8">
      <c r="A85" s="54"/>
      <c r="B85" s="54"/>
      <c r="C85" s="54"/>
      <c r="D85" s="57"/>
      <c r="G85" s="109"/>
      <c r="H85" s="109"/>
    </row>
    <row r="86" spans="1:8">
      <c r="A86" s="54"/>
      <c r="B86" s="54"/>
      <c r="C86" s="54"/>
      <c r="D86" s="57"/>
      <c r="G86" s="109"/>
      <c r="H86" s="109"/>
    </row>
    <row r="87" spans="1:8">
      <c r="A87" s="54"/>
      <c r="B87" s="54"/>
      <c r="C87" s="54"/>
      <c r="D87" s="57"/>
      <c r="G87" s="109"/>
      <c r="H87" s="109"/>
    </row>
    <row r="88" spans="1:8">
      <c r="A88" s="54"/>
      <c r="B88" s="54"/>
      <c r="C88" s="54"/>
      <c r="D88" s="57"/>
      <c r="G88" s="109"/>
      <c r="H88" s="109"/>
    </row>
    <row r="89" spans="1:8">
      <c r="A89" s="54"/>
      <c r="B89" s="54"/>
      <c r="C89" s="54"/>
      <c r="D89" s="57"/>
      <c r="G89" s="109"/>
      <c r="H89" s="109"/>
    </row>
    <row r="90" spans="1:8">
      <c r="A90" s="54"/>
      <c r="B90" s="54"/>
      <c r="C90" s="54"/>
      <c r="D90" s="57"/>
      <c r="G90" s="109"/>
      <c r="H90" s="109"/>
    </row>
    <row r="91" spans="1:8">
      <c r="A91" s="54"/>
      <c r="B91" s="54"/>
      <c r="C91" s="54"/>
      <c r="D91" s="57"/>
      <c r="G91" s="109"/>
      <c r="H91" s="109"/>
    </row>
    <row r="92" spans="1:8">
      <c r="A92" s="54"/>
      <c r="B92" s="54"/>
      <c r="C92" s="54"/>
      <c r="D92" s="57"/>
      <c r="G92" s="109"/>
      <c r="H92" s="109"/>
    </row>
    <row r="93" spans="1:8">
      <c r="A93" s="54"/>
      <c r="B93" s="54"/>
      <c r="C93" s="54"/>
      <c r="D93" s="57"/>
      <c r="G93" s="109"/>
      <c r="H93" s="109"/>
    </row>
    <row r="94" spans="1:8">
      <c r="A94" s="54"/>
      <c r="B94" s="54"/>
      <c r="C94" s="54"/>
      <c r="D94" s="57"/>
      <c r="G94" s="109"/>
      <c r="H94" s="109"/>
    </row>
    <row r="95" spans="1:8">
      <c r="A95" s="54"/>
      <c r="B95" s="54"/>
      <c r="C95" s="54"/>
      <c r="D95" s="57"/>
      <c r="G95" s="109"/>
      <c r="H95" s="109"/>
    </row>
    <row r="96" spans="1:8">
      <c r="A96" s="54"/>
      <c r="B96" s="54"/>
      <c r="C96" s="54"/>
      <c r="D96" s="57"/>
      <c r="G96" s="109"/>
      <c r="H96" s="109"/>
    </row>
    <row r="97" spans="1:8">
      <c r="A97" s="54"/>
      <c r="B97" s="54"/>
      <c r="C97" s="54"/>
      <c r="D97" s="57"/>
      <c r="G97" s="109"/>
      <c r="H97" s="109"/>
    </row>
    <row r="98" spans="1:8">
      <c r="A98" s="54"/>
      <c r="B98" s="54"/>
      <c r="C98" s="54"/>
      <c r="D98" s="57"/>
      <c r="G98" s="109"/>
      <c r="H98" s="109"/>
    </row>
    <row r="99" spans="1:8">
      <c r="A99" s="54"/>
      <c r="B99" s="54"/>
      <c r="C99" s="54"/>
      <c r="D99" s="57"/>
      <c r="G99" s="109"/>
      <c r="H99" s="109"/>
    </row>
    <row r="100" spans="1:8">
      <c r="A100" s="54"/>
      <c r="B100" s="54"/>
      <c r="C100" s="54"/>
      <c r="D100" s="57"/>
      <c r="G100" s="109"/>
      <c r="H100" s="109"/>
    </row>
    <row r="101" spans="1:8">
      <c r="A101" s="54"/>
      <c r="B101" s="54"/>
      <c r="C101" s="54"/>
      <c r="D101" s="57"/>
      <c r="G101" s="109"/>
      <c r="H101" s="109"/>
    </row>
    <row r="102" spans="1:8">
      <c r="A102" s="54"/>
      <c r="B102" s="54"/>
      <c r="C102" s="54"/>
      <c r="D102" s="57"/>
      <c r="G102" s="109"/>
      <c r="H102" s="109"/>
    </row>
    <row r="103" spans="1:8">
      <c r="A103" s="54"/>
      <c r="B103" s="54"/>
      <c r="C103" s="54"/>
      <c r="D103" s="57"/>
      <c r="G103" s="109"/>
      <c r="H103" s="109"/>
    </row>
    <row r="104" spans="1:8">
      <c r="A104" s="54"/>
      <c r="B104" s="54"/>
      <c r="C104" s="54"/>
      <c r="D104" s="57"/>
      <c r="G104" s="109"/>
      <c r="H104" s="109"/>
    </row>
    <row r="105" spans="1:8">
      <c r="A105" s="54"/>
      <c r="B105" s="54"/>
      <c r="C105" s="54"/>
      <c r="D105" s="57"/>
      <c r="G105" s="109"/>
      <c r="H105" s="109"/>
    </row>
    <row r="106" spans="1:8">
      <c r="A106" s="54"/>
      <c r="B106" s="54"/>
      <c r="C106" s="54"/>
      <c r="D106" s="57"/>
      <c r="G106" s="109"/>
      <c r="H106" s="109"/>
    </row>
    <row r="107" spans="1:8">
      <c r="A107" s="54"/>
      <c r="B107" s="54"/>
      <c r="C107" s="54"/>
      <c r="D107" s="57"/>
      <c r="G107" s="109"/>
      <c r="H107" s="109"/>
    </row>
    <row r="108" spans="1:8">
      <c r="A108" s="54"/>
      <c r="B108" s="54"/>
      <c r="C108" s="54"/>
      <c r="D108" s="57"/>
      <c r="G108" s="109"/>
      <c r="H108" s="109"/>
    </row>
    <row r="109" spans="1:8">
      <c r="A109" s="54"/>
      <c r="B109" s="54"/>
      <c r="C109" s="54"/>
      <c r="D109" s="57"/>
      <c r="G109" s="109"/>
      <c r="H109" s="109"/>
    </row>
    <row r="110" spans="1:8">
      <c r="A110" s="54"/>
      <c r="B110" s="54"/>
      <c r="C110" s="54"/>
      <c r="D110" s="57"/>
      <c r="G110" s="109"/>
      <c r="H110" s="109"/>
    </row>
    <row r="111" spans="1:8">
      <c r="A111" s="54"/>
      <c r="B111" s="54"/>
      <c r="C111" s="54"/>
      <c r="D111" s="57"/>
      <c r="G111" s="109"/>
      <c r="H111" s="109"/>
    </row>
    <row r="112" spans="1:8">
      <c r="A112" s="54"/>
      <c r="B112" s="54"/>
      <c r="C112" s="54"/>
      <c r="D112" s="57"/>
      <c r="G112" s="109"/>
      <c r="H112" s="109"/>
    </row>
    <row r="113" spans="1:8">
      <c r="A113" s="54"/>
      <c r="B113" s="54"/>
      <c r="C113" s="54"/>
      <c r="D113" s="57"/>
      <c r="G113" s="109"/>
      <c r="H113" s="109"/>
    </row>
    <row r="114" spans="1:8">
      <c r="A114" s="54"/>
      <c r="B114" s="54"/>
      <c r="C114" s="54"/>
      <c r="D114" s="57"/>
      <c r="G114" s="109"/>
      <c r="H114" s="109"/>
    </row>
    <row r="115" spans="1:8">
      <c r="A115" s="54"/>
      <c r="B115" s="54"/>
      <c r="C115" s="54"/>
      <c r="D115" s="57"/>
      <c r="G115" s="109"/>
      <c r="H115" s="109"/>
    </row>
    <row r="116" spans="1:8">
      <c r="A116" s="54"/>
      <c r="B116" s="54"/>
      <c r="C116" s="54"/>
      <c r="D116" s="57"/>
      <c r="G116" s="109"/>
      <c r="H116" s="109"/>
    </row>
    <row r="117" spans="1:8">
      <c r="A117" s="54"/>
      <c r="B117" s="54"/>
      <c r="C117" s="54"/>
      <c r="D117" s="57"/>
      <c r="G117" s="109"/>
      <c r="H117" s="109"/>
    </row>
    <row r="118" spans="1:8">
      <c r="A118" s="54"/>
      <c r="B118" s="54"/>
      <c r="C118" s="54"/>
      <c r="D118" s="57"/>
      <c r="G118" s="109"/>
      <c r="H118" s="109"/>
    </row>
    <row r="119" spans="1:8">
      <c r="A119" s="54"/>
      <c r="B119" s="54"/>
      <c r="C119" s="54"/>
      <c r="D119" s="57"/>
      <c r="G119" s="109"/>
      <c r="H119" s="109"/>
    </row>
    <row r="120" spans="1:8">
      <c r="A120" s="54"/>
      <c r="B120" s="54"/>
      <c r="C120" s="54"/>
      <c r="D120" s="57"/>
      <c r="G120" s="109"/>
      <c r="H120" s="109"/>
    </row>
    <row r="121" spans="1:8">
      <c r="A121" s="54"/>
      <c r="B121" s="54"/>
      <c r="C121" s="54"/>
      <c r="D121" s="57"/>
      <c r="G121" s="109"/>
      <c r="H121" s="109"/>
    </row>
    <row r="122" spans="1:8">
      <c r="A122" s="54"/>
      <c r="B122" s="54"/>
      <c r="C122" s="54"/>
      <c r="D122" s="57"/>
      <c r="G122" s="109"/>
      <c r="H122" s="109"/>
    </row>
    <row r="123" spans="1:8">
      <c r="A123" s="54"/>
      <c r="B123" s="54"/>
      <c r="C123" s="54"/>
      <c r="D123" s="57"/>
      <c r="G123" s="109"/>
      <c r="H123" s="109"/>
    </row>
    <row r="124" spans="1:8">
      <c r="A124" s="54"/>
      <c r="B124" s="54"/>
      <c r="C124" s="54"/>
      <c r="D124" s="57"/>
      <c r="G124" s="109"/>
      <c r="H124" s="109"/>
    </row>
    <row r="125" spans="1:8">
      <c r="A125" s="54"/>
      <c r="B125" s="54"/>
      <c r="C125" s="54"/>
      <c r="D125" s="57"/>
      <c r="G125" s="109"/>
      <c r="H125" s="109"/>
    </row>
    <row r="126" spans="1:8">
      <c r="A126" s="54"/>
      <c r="B126" s="54"/>
      <c r="C126" s="54"/>
      <c r="D126" s="57"/>
      <c r="G126" s="109"/>
      <c r="H126" s="109"/>
    </row>
    <row r="127" spans="1:8">
      <c r="A127" s="54"/>
      <c r="B127" s="54"/>
      <c r="C127" s="54"/>
      <c r="D127" s="57"/>
      <c r="G127" s="109"/>
      <c r="H127" s="109"/>
    </row>
    <row r="128" spans="1:8">
      <c r="A128" s="54"/>
      <c r="B128" s="54"/>
      <c r="C128" s="54"/>
      <c r="D128" s="57"/>
      <c r="G128" s="109"/>
      <c r="H128" s="109"/>
    </row>
    <row r="129" spans="1:8">
      <c r="A129" s="54"/>
      <c r="B129" s="54"/>
      <c r="C129" s="54"/>
      <c r="D129" s="57"/>
      <c r="G129" s="109"/>
      <c r="H129" s="109"/>
    </row>
    <row r="130" spans="1:8">
      <c r="A130" s="54"/>
      <c r="B130" s="54"/>
      <c r="C130" s="54"/>
      <c r="D130" s="57"/>
      <c r="G130" s="109"/>
      <c r="H130" s="109"/>
    </row>
    <row r="131" spans="1:8">
      <c r="A131" s="54"/>
      <c r="B131" s="54"/>
      <c r="C131" s="54"/>
      <c r="D131" s="57"/>
      <c r="G131" s="109"/>
      <c r="H131" s="109"/>
    </row>
    <row r="132" spans="1:8">
      <c r="A132" s="54"/>
      <c r="B132" s="54"/>
      <c r="C132" s="54"/>
      <c r="D132" s="57"/>
      <c r="G132" s="109"/>
      <c r="H132" s="109"/>
    </row>
    <row r="133" spans="1:8">
      <c r="A133" s="54"/>
      <c r="B133" s="54"/>
      <c r="C133" s="54"/>
      <c r="D133" s="57"/>
      <c r="G133" s="109"/>
      <c r="H133" s="109"/>
    </row>
    <row r="134" spans="1:8">
      <c r="A134" s="54"/>
      <c r="B134" s="54"/>
      <c r="C134" s="54"/>
      <c r="D134" s="57"/>
      <c r="G134" s="109"/>
      <c r="H134" s="109"/>
    </row>
    <row r="135" spans="1:8">
      <c r="A135" s="54"/>
      <c r="B135" s="54"/>
      <c r="C135" s="54"/>
      <c r="D135" s="57"/>
      <c r="G135" s="109"/>
      <c r="H135" s="109"/>
    </row>
    <row r="136" spans="1:8">
      <c r="A136" s="54"/>
      <c r="B136" s="54"/>
      <c r="C136" s="54"/>
      <c r="D136" s="57"/>
      <c r="G136" s="109"/>
      <c r="H136" s="109"/>
    </row>
    <row r="137" spans="1:8">
      <c r="A137" s="54"/>
      <c r="B137" s="54"/>
      <c r="C137" s="54"/>
      <c r="D137" s="57"/>
      <c r="G137" s="109"/>
      <c r="H137" s="109"/>
    </row>
    <row r="138" spans="1:8">
      <c r="A138" s="54"/>
      <c r="B138" s="54"/>
      <c r="C138" s="54"/>
      <c r="D138" s="57"/>
      <c r="G138" s="109"/>
      <c r="H138" s="109"/>
    </row>
    <row r="139" spans="1:8">
      <c r="A139" s="54"/>
      <c r="B139" s="54"/>
      <c r="C139" s="54"/>
      <c r="D139" s="57"/>
      <c r="G139" s="109"/>
      <c r="H139" s="109"/>
    </row>
    <row r="140" spans="1:8">
      <c r="A140" s="54"/>
      <c r="B140" s="54"/>
      <c r="C140" s="54"/>
      <c r="D140" s="57"/>
      <c r="G140" s="109"/>
      <c r="H140" s="109"/>
    </row>
    <row r="141" spans="1:8">
      <c r="A141" s="54"/>
      <c r="B141" s="54"/>
      <c r="C141" s="54"/>
      <c r="D141" s="57"/>
      <c r="G141" s="109"/>
      <c r="H141" s="109"/>
    </row>
    <row r="142" spans="1:8">
      <c r="A142" s="54"/>
      <c r="B142" s="54"/>
      <c r="C142" s="54"/>
      <c r="D142" s="57"/>
      <c r="G142" s="109"/>
      <c r="H142" s="109"/>
    </row>
    <row r="143" spans="1:8">
      <c r="A143" s="54"/>
      <c r="B143" s="54"/>
      <c r="C143" s="54"/>
      <c r="D143" s="57"/>
      <c r="G143" s="109"/>
      <c r="H143" s="109"/>
    </row>
    <row r="144" spans="1:8">
      <c r="A144" s="54"/>
      <c r="B144" s="54"/>
      <c r="C144" s="54"/>
      <c r="D144" s="57"/>
      <c r="G144" s="109"/>
      <c r="H144" s="109"/>
    </row>
    <row r="145" spans="1:8">
      <c r="A145" s="54"/>
      <c r="B145" s="54"/>
      <c r="C145" s="54"/>
      <c r="D145" s="57"/>
      <c r="G145" s="109"/>
      <c r="H145" s="109"/>
    </row>
    <row r="146" spans="1:8">
      <c r="A146" s="54"/>
      <c r="B146" s="54"/>
      <c r="C146" s="54"/>
      <c r="D146" s="57"/>
      <c r="G146" s="109"/>
      <c r="H146" s="109"/>
    </row>
    <row r="147" spans="1:8">
      <c r="A147" s="54"/>
      <c r="B147" s="54"/>
      <c r="C147" s="54"/>
      <c r="D147" s="57"/>
      <c r="G147" s="109"/>
      <c r="H147" s="109"/>
    </row>
    <row r="148" spans="1:8">
      <c r="A148" s="54"/>
      <c r="B148" s="54"/>
      <c r="C148" s="54"/>
      <c r="D148" s="57"/>
      <c r="G148" s="109"/>
      <c r="H148" s="109"/>
    </row>
    <row r="149" spans="1:8">
      <c r="A149" s="54"/>
      <c r="B149" s="54"/>
      <c r="C149" s="54"/>
      <c r="D149" s="57"/>
      <c r="G149" s="109"/>
      <c r="H149" s="109"/>
    </row>
    <row r="150" spans="1:8">
      <c r="A150" s="54"/>
      <c r="B150" s="54"/>
      <c r="C150" s="54"/>
      <c r="D150" s="57"/>
      <c r="G150" s="109"/>
      <c r="H150" s="109"/>
    </row>
    <row r="151" spans="1:8">
      <c r="A151" s="54"/>
      <c r="B151" s="54"/>
      <c r="C151" s="54"/>
      <c r="D151" s="57"/>
      <c r="G151" s="109"/>
      <c r="H151" s="109"/>
    </row>
    <row r="152" spans="1:8">
      <c r="A152" s="54"/>
      <c r="B152" s="54"/>
      <c r="C152" s="54"/>
      <c r="D152" s="57"/>
      <c r="G152" s="109"/>
      <c r="H152" s="109"/>
    </row>
    <row r="153" spans="1:8">
      <c r="A153" s="54"/>
      <c r="B153" s="54"/>
      <c r="C153" s="54"/>
      <c r="D153" s="57"/>
      <c r="G153" s="109"/>
      <c r="H153" s="109"/>
    </row>
    <row r="154" spans="1:8">
      <c r="A154" s="54"/>
      <c r="B154" s="54"/>
      <c r="C154" s="54"/>
      <c r="D154" s="57"/>
      <c r="G154" s="109"/>
      <c r="H154" s="109"/>
    </row>
    <row r="155" spans="1:8">
      <c r="A155" s="54"/>
      <c r="B155" s="54"/>
      <c r="C155" s="54"/>
      <c r="D155" s="57"/>
      <c r="G155" s="109"/>
      <c r="H155" s="109"/>
    </row>
    <row r="156" spans="1:8">
      <c r="A156" s="54"/>
      <c r="B156" s="54"/>
      <c r="C156" s="54"/>
      <c r="D156" s="57"/>
      <c r="G156" s="109"/>
      <c r="H156" s="109"/>
    </row>
    <row r="157" spans="1:8">
      <c r="A157" s="54"/>
      <c r="B157" s="54"/>
      <c r="C157" s="54"/>
      <c r="D157" s="57"/>
      <c r="G157" s="109"/>
      <c r="H157" s="109"/>
    </row>
    <row r="158" spans="1:8">
      <c r="A158" s="54"/>
      <c r="B158" s="54"/>
      <c r="C158" s="54"/>
      <c r="D158" s="57"/>
      <c r="G158" s="109"/>
      <c r="H158" s="109"/>
    </row>
    <row r="159" spans="1:8">
      <c r="A159" s="54"/>
      <c r="B159" s="54"/>
      <c r="C159" s="54"/>
      <c r="D159" s="57"/>
      <c r="G159" s="109"/>
      <c r="H159" s="109"/>
    </row>
    <row r="160" spans="1:8">
      <c r="A160" s="54"/>
      <c r="B160" s="54"/>
      <c r="C160" s="54"/>
      <c r="D160" s="57"/>
      <c r="G160" s="109"/>
      <c r="H160" s="109"/>
    </row>
    <row r="161" spans="1:8">
      <c r="A161" s="54"/>
      <c r="B161" s="54"/>
      <c r="C161" s="54"/>
      <c r="D161" s="57"/>
      <c r="G161" s="109"/>
      <c r="H161" s="109"/>
    </row>
    <row r="162" spans="1:8">
      <c r="A162" s="54"/>
      <c r="B162" s="54"/>
      <c r="C162" s="54"/>
      <c r="D162" s="57"/>
      <c r="G162" s="109"/>
      <c r="H162" s="109"/>
    </row>
    <row r="163" spans="1:8">
      <c r="A163" s="54"/>
      <c r="B163" s="54"/>
      <c r="C163" s="54"/>
      <c r="D163" s="57"/>
      <c r="G163" s="109"/>
      <c r="H163" s="109"/>
    </row>
    <row r="164" spans="1:8">
      <c r="A164" s="54"/>
      <c r="B164" s="54"/>
      <c r="C164" s="54"/>
      <c r="D164" s="57"/>
      <c r="G164" s="109"/>
      <c r="H164" s="109"/>
    </row>
    <row r="165" spans="1:8">
      <c r="A165" s="54"/>
      <c r="B165" s="54"/>
      <c r="C165" s="54"/>
      <c r="D165" s="57"/>
      <c r="G165" s="109"/>
      <c r="H165" s="109"/>
    </row>
    <row r="166" spans="1:8">
      <c r="A166" s="54"/>
      <c r="B166" s="54"/>
      <c r="C166" s="54"/>
      <c r="D166" s="57"/>
      <c r="G166" s="109"/>
      <c r="H166" s="109"/>
    </row>
    <row r="167" spans="1:8">
      <c r="A167" s="54"/>
      <c r="B167" s="54"/>
      <c r="C167" s="54"/>
      <c r="D167" s="57"/>
      <c r="G167" s="109"/>
      <c r="H167" s="109"/>
    </row>
    <row r="168" spans="1:8">
      <c r="A168" s="54"/>
      <c r="B168" s="54"/>
      <c r="C168" s="54"/>
      <c r="D168" s="57"/>
      <c r="G168" s="109"/>
      <c r="H168" s="109"/>
    </row>
    <row r="169" spans="1:8">
      <c r="A169" s="54"/>
      <c r="B169" s="54"/>
      <c r="C169" s="54"/>
      <c r="D169" s="57"/>
      <c r="G169" s="109"/>
      <c r="H169" s="109"/>
    </row>
    <row r="170" spans="1:8">
      <c r="A170" s="54"/>
      <c r="B170" s="54"/>
      <c r="C170" s="54"/>
      <c r="D170" s="57"/>
      <c r="G170" s="109"/>
      <c r="H170" s="109"/>
    </row>
    <row r="171" spans="1:8">
      <c r="A171" s="54"/>
      <c r="B171" s="54"/>
      <c r="C171" s="54"/>
      <c r="D171" s="57"/>
      <c r="G171" s="109"/>
      <c r="H171" s="109"/>
    </row>
    <row r="172" spans="1:8">
      <c r="A172" s="54"/>
      <c r="B172" s="54"/>
      <c r="C172" s="54"/>
      <c r="D172" s="57"/>
      <c r="G172" s="109"/>
      <c r="H172" s="109"/>
    </row>
    <row r="173" spans="1:8">
      <c r="A173" s="54"/>
      <c r="B173" s="54"/>
      <c r="C173" s="54"/>
      <c r="D173" s="57"/>
      <c r="G173" s="109"/>
      <c r="H173" s="109"/>
    </row>
    <row r="174" spans="1:8">
      <c r="A174" s="54"/>
      <c r="B174" s="54"/>
      <c r="C174" s="54"/>
      <c r="D174" s="57"/>
      <c r="G174" s="109"/>
      <c r="H174" s="109"/>
    </row>
    <row r="175" spans="1:8">
      <c r="A175" s="54"/>
      <c r="B175" s="54"/>
      <c r="C175" s="54"/>
      <c r="D175" s="57"/>
      <c r="G175" s="109"/>
      <c r="H175" s="109"/>
    </row>
    <row r="176" spans="1:8">
      <c r="A176" s="54"/>
      <c r="B176" s="54"/>
      <c r="C176" s="54"/>
      <c r="D176" s="57"/>
      <c r="G176" s="109"/>
      <c r="H176" s="109"/>
    </row>
    <row r="177" spans="1:8">
      <c r="A177" s="54"/>
      <c r="B177" s="54"/>
      <c r="C177" s="54"/>
      <c r="D177" s="57"/>
      <c r="G177" s="109"/>
      <c r="H177" s="109"/>
    </row>
    <row r="178" spans="1:8">
      <c r="A178" s="54"/>
      <c r="B178" s="54"/>
      <c r="C178" s="54"/>
      <c r="D178" s="57"/>
      <c r="G178" s="109"/>
      <c r="H178" s="109"/>
    </row>
    <row r="179" spans="1:8">
      <c r="A179" s="54"/>
      <c r="B179" s="54"/>
      <c r="C179" s="54"/>
      <c r="D179" s="57"/>
      <c r="G179" s="109"/>
      <c r="H179" s="109"/>
    </row>
    <row r="180" spans="1:8">
      <c r="A180" s="54"/>
      <c r="B180" s="54"/>
      <c r="C180" s="54"/>
      <c r="D180" s="57"/>
      <c r="G180" s="109"/>
      <c r="H180" s="109"/>
    </row>
    <row r="181" spans="1:8">
      <c r="A181" s="54"/>
      <c r="B181" s="54"/>
      <c r="C181" s="54"/>
      <c r="D181" s="57"/>
      <c r="G181" s="109"/>
      <c r="H181" s="109"/>
    </row>
    <row r="182" spans="1:8">
      <c r="A182" s="54"/>
      <c r="B182" s="54"/>
      <c r="C182" s="54"/>
      <c r="D182" s="57"/>
      <c r="G182" s="109"/>
      <c r="H182" s="109"/>
    </row>
    <row r="183" spans="1:8">
      <c r="A183" s="54"/>
      <c r="B183" s="54"/>
      <c r="C183" s="54"/>
      <c r="D183" s="57"/>
      <c r="G183" s="109"/>
      <c r="H183" s="109"/>
    </row>
    <row r="184" spans="1:8">
      <c r="A184" s="54"/>
      <c r="B184" s="54"/>
      <c r="C184" s="54"/>
      <c r="D184" s="57"/>
      <c r="G184" s="109"/>
      <c r="H184" s="109"/>
    </row>
    <row r="185" spans="1:8">
      <c r="A185" s="54"/>
      <c r="B185" s="54"/>
      <c r="C185" s="54"/>
      <c r="D185" s="57"/>
      <c r="G185" s="109"/>
      <c r="H185" s="109"/>
    </row>
    <row r="186" spans="1:8">
      <c r="A186" s="54"/>
      <c r="B186" s="54"/>
      <c r="C186" s="54"/>
      <c r="D186" s="57"/>
      <c r="G186" s="109"/>
      <c r="H186" s="109"/>
    </row>
    <row r="187" spans="1:8">
      <c r="A187" s="54"/>
      <c r="B187" s="54"/>
      <c r="C187" s="54"/>
      <c r="D187" s="57"/>
      <c r="G187" s="109"/>
      <c r="H187" s="109"/>
    </row>
    <row r="188" spans="1:8">
      <c r="A188" s="54"/>
      <c r="B188" s="54"/>
      <c r="C188" s="54"/>
      <c r="D188" s="57"/>
      <c r="G188" s="109"/>
      <c r="H188" s="109"/>
    </row>
    <row r="189" spans="1:8">
      <c r="A189" s="54"/>
      <c r="B189" s="54"/>
      <c r="C189" s="54"/>
      <c r="D189" s="57"/>
      <c r="G189" s="109"/>
      <c r="H189" s="109"/>
    </row>
    <row r="190" spans="1:8">
      <c r="A190" s="54"/>
      <c r="B190" s="54"/>
      <c r="C190" s="54"/>
      <c r="D190" s="57"/>
      <c r="G190" s="109"/>
      <c r="H190" s="109"/>
    </row>
    <row r="191" spans="1:8">
      <c r="A191" s="54"/>
      <c r="B191" s="54"/>
      <c r="C191" s="54"/>
      <c r="D191" s="57"/>
      <c r="G191" s="109"/>
      <c r="H191" s="109"/>
    </row>
    <row r="192" spans="1:8">
      <c r="A192" s="54"/>
      <c r="B192" s="54"/>
      <c r="C192" s="54"/>
      <c r="D192" s="57"/>
      <c r="G192" s="109"/>
      <c r="H192" s="109"/>
    </row>
    <row r="193" spans="1:8">
      <c r="A193" s="54"/>
      <c r="B193" s="54"/>
      <c r="C193" s="54"/>
      <c r="D193" s="57"/>
      <c r="G193" s="109"/>
      <c r="H193" s="109"/>
    </row>
    <row r="194" spans="1:8">
      <c r="A194" s="54"/>
      <c r="B194" s="54"/>
      <c r="C194" s="54"/>
      <c r="D194" s="57"/>
      <c r="G194" s="109"/>
      <c r="H194" s="109"/>
    </row>
    <row r="195" spans="1:8">
      <c r="A195" s="54"/>
      <c r="B195" s="54"/>
      <c r="C195" s="54"/>
      <c r="D195" s="57"/>
      <c r="G195" s="109"/>
      <c r="H195" s="109"/>
    </row>
    <row r="196" spans="1:8">
      <c r="A196" s="54"/>
      <c r="B196" s="54"/>
      <c r="C196" s="54"/>
      <c r="D196" s="57"/>
      <c r="G196" s="109"/>
      <c r="H196" s="109"/>
    </row>
    <row r="197" spans="1:8">
      <c r="A197" s="54"/>
      <c r="B197" s="54"/>
      <c r="C197" s="54"/>
      <c r="D197" s="57"/>
      <c r="G197" s="109"/>
      <c r="H197" s="109"/>
    </row>
    <row r="198" spans="1:8">
      <c r="A198" s="54"/>
      <c r="B198" s="54"/>
      <c r="C198" s="54"/>
      <c r="D198" s="57"/>
      <c r="G198" s="109"/>
      <c r="H198" s="109"/>
    </row>
    <row r="199" spans="1:8">
      <c r="A199" s="54"/>
      <c r="B199" s="54"/>
      <c r="C199" s="54"/>
      <c r="D199" s="57"/>
      <c r="G199" s="109"/>
      <c r="H199" s="109"/>
    </row>
    <row r="200" spans="1:8">
      <c r="A200" s="54"/>
      <c r="B200" s="54"/>
      <c r="C200" s="54"/>
      <c r="D200" s="57"/>
      <c r="G200" s="109"/>
      <c r="H200" s="109"/>
    </row>
    <row r="201" spans="1:8">
      <c r="A201" s="54"/>
      <c r="B201" s="54"/>
      <c r="C201" s="54"/>
      <c r="D201" s="57"/>
      <c r="G201" s="109"/>
      <c r="H201" s="109"/>
    </row>
    <row r="202" spans="1:8">
      <c r="A202" s="54"/>
      <c r="B202" s="54"/>
      <c r="C202" s="54"/>
      <c r="D202" s="57"/>
      <c r="G202" s="109"/>
      <c r="H202" s="109"/>
    </row>
    <row r="203" spans="1:8">
      <c r="A203" s="54"/>
      <c r="B203" s="54"/>
      <c r="C203" s="54"/>
      <c r="D203" s="57"/>
      <c r="G203" s="109"/>
      <c r="H203" s="109"/>
    </row>
    <row r="204" spans="1:8">
      <c r="A204" s="54"/>
      <c r="B204" s="54"/>
      <c r="C204" s="54"/>
      <c r="D204" s="57"/>
      <c r="G204" s="109"/>
      <c r="H204" s="109"/>
    </row>
    <row r="205" spans="1:8">
      <c r="A205" s="54"/>
      <c r="B205" s="54"/>
      <c r="C205" s="54"/>
      <c r="D205" s="57"/>
      <c r="G205" s="109"/>
      <c r="H205" s="109"/>
    </row>
    <row r="206" spans="1:8">
      <c r="A206" s="54"/>
      <c r="B206" s="54"/>
      <c r="C206" s="54"/>
      <c r="D206" s="57"/>
      <c r="G206" s="109"/>
      <c r="H206" s="109"/>
    </row>
    <row r="207" spans="1:8">
      <c r="A207" s="54"/>
      <c r="B207" s="54"/>
      <c r="C207" s="54"/>
      <c r="D207" s="57"/>
      <c r="G207" s="109"/>
      <c r="H207" s="109"/>
    </row>
    <row r="208" spans="1:8">
      <c r="A208" s="54"/>
      <c r="B208" s="54"/>
      <c r="C208" s="54"/>
      <c r="D208" s="57"/>
      <c r="G208" s="109"/>
      <c r="H208" s="109"/>
    </row>
    <row r="209" spans="1:8">
      <c r="A209" s="54"/>
      <c r="B209" s="54"/>
      <c r="C209" s="54"/>
      <c r="D209" s="57"/>
      <c r="G209" s="109"/>
      <c r="H209" s="109"/>
    </row>
    <row r="210" spans="1:8">
      <c r="A210" s="54"/>
      <c r="B210" s="54"/>
      <c r="C210" s="54"/>
      <c r="D210" s="57"/>
      <c r="G210" s="109"/>
      <c r="H210" s="109"/>
    </row>
    <row r="211" spans="1:8">
      <c r="A211" s="54"/>
      <c r="B211" s="54"/>
      <c r="C211" s="54"/>
      <c r="D211" s="57"/>
      <c r="G211" s="109"/>
      <c r="H211" s="109"/>
    </row>
    <row r="212" spans="1:8">
      <c r="A212" s="54"/>
      <c r="B212" s="54"/>
      <c r="C212" s="54"/>
      <c r="D212" s="57"/>
      <c r="G212" s="109"/>
      <c r="H212" s="109"/>
    </row>
    <row r="213" spans="1:8">
      <c r="A213" s="54"/>
      <c r="B213" s="54"/>
      <c r="C213" s="54"/>
      <c r="D213" s="57"/>
      <c r="G213" s="109"/>
      <c r="H213" s="109"/>
    </row>
    <row r="214" spans="1:8">
      <c r="A214" s="54"/>
      <c r="B214" s="54"/>
      <c r="C214" s="54"/>
      <c r="D214" s="57"/>
      <c r="G214" s="109"/>
      <c r="H214" s="109"/>
    </row>
    <row r="215" spans="1:8">
      <c r="A215" s="54"/>
      <c r="B215" s="54"/>
      <c r="C215" s="54"/>
      <c r="D215" s="57"/>
      <c r="G215" s="109"/>
      <c r="H215" s="109"/>
    </row>
    <row r="216" spans="1:8">
      <c r="A216" s="54"/>
      <c r="B216" s="54"/>
      <c r="C216" s="54"/>
      <c r="D216" s="57"/>
      <c r="G216" s="109"/>
      <c r="H216" s="109"/>
    </row>
    <row r="217" spans="1:8">
      <c r="A217" s="54"/>
      <c r="B217" s="54"/>
      <c r="C217" s="54"/>
      <c r="D217" s="57"/>
      <c r="G217" s="109"/>
      <c r="H217" s="109"/>
    </row>
    <row r="218" spans="1:8">
      <c r="A218" s="54"/>
      <c r="B218" s="54"/>
      <c r="C218" s="54"/>
      <c r="D218" s="57"/>
      <c r="G218" s="109"/>
      <c r="H218" s="109"/>
    </row>
    <row r="219" spans="1:8">
      <c r="A219" s="54"/>
      <c r="B219" s="54"/>
      <c r="C219" s="54"/>
      <c r="D219" s="57"/>
      <c r="G219" s="109"/>
      <c r="H219" s="109"/>
    </row>
    <row r="220" spans="1:8">
      <c r="A220" s="54"/>
      <c r="B220" s="54"/>
      <c r="C220" s="54"/>
      <c r="D220" s="57"/>
      <c r="G220" s="109"/>
      <c r="H220" s="109"/>
    </row>
    <row r="221" spans="1:8">
      <c r="A221" s="54"/>
      <c r="B221" s="54"/>
      <c r="C221" s="54"/>
      <c r="D221" s="57"/>
      <c r="G221" s="109"/>
      <c r="H221" s="109"/>
    </row>
    <row r="222" spans="1:8">
      <c r="A222" s="54"/>
      <c r="B222" s="54"/>
      <c r="C222" s="54"/>
      <c r="D222" s="57"/>
      <c r="G222" s="109"/>
      <c r="H222" s="109"/>
    </row>
    <row r="223" spans="1:8">
      <c r="A223" s="54"/>
      <c r="B223" s="54"/>
      <c r="C223" s="54"/>
      <c r="D223" s="57"/>
      <c r="G223" s="109"/>
      <c r="H223" s="109"/>
    </row>
    <row r="224" spans="1:8">
      <c r="A224" s="54"/>
      <c r="B224" s="54"/>
      <c r="C224" s="54"/>
      <c r="D224" s="57"/>
      <c r="G224" s="109"/>
      <c r="H224" s="109"/>
    </row>
    <row r="225" spans="1:8">
      <c r="A225" s="54"/>
      <c r="B225" s="54"/>
      <c r="C225" s="54"/>
      <c r="D225" s="57"/>
      <c r="G225" s="109"/>
      <c r="H225" s="109"/>
    </row>
    <row r="226" spans="1:8">
      <c r="A226" s="54"/>
      <c r="B226" s="54"/>
      <c r="C226" s="54"/>
      <c r="D226" s="57"/>
      <c r="G226" s="109"/>
      <c r="H226" s="109"/>
    </row>
    <row r="227" spans="1:8">
      <c r="A227" s="54"/>
      <c r="B227" s="54"/>
      <c r="C227" s="54"/>
      <c r="D227" s="57"/>
      <c r="G227" s="109"/>
      <c r="H227" s="109"/>
    </row>
    <row r="228" spans="1:8">
      <c r="A228" s="54"/>
      <c r="B228" s="54"/>
      <c r="C228" s="54"/>
      <c r="D228" s="57"/>
      <c r="G228" s="109"/>
      <c r="H228" s="109"/>
    </row>
    <row r="229" spans="1:8">
      <c r="A229" s="54"/>
      <c r="B229" s="54"/>
      <c r="C229" s="54"/>
      <c r="D229" s="57"/>
      <c r="G229" s="109"/>
      <c r="H229" s="109"/>
    </row>
    <row r="230" spans="1:8">
      <c r="A230" s="54"/>
      <c r="B230" s="54"/>
      <c r="C230" s="54"/>
      <c r="D230" s="57"/>
      <c r="G230" s="109"/>
      <c r="H230" s="109"/>
    </row>
    <row r="231" spans="1:8">
      <c r="A231" s="54"/>
      <c r="B231" s="54"/>
      <c r="C231" s="54"/>
      <c r="D231" s="57"/>
      <c r="G231" s="109"/>
      <c r="H231" s="109"/>
    </row>
    <row r="232" spans="1:8">
      <c r="A232" s="54"/>
      <c r="B232" s="54"/>
      <c r="C232" s="54"/>
      <c r="D232" s="57"/>
      <c r="G232" s="109"/>
      <c r="H232" s="109"/>
    </row>
    <row r="233" spans="1:8">
      <c r="A233" s="54"/>
      <c r="B233" s="54"/>
      <c r="C233" s="54"/>
      <c r="D233" s="57"/>
      <c r="G233" s="109"/>
      <c r="H233" s="109"/>
    </row>
    <row r="234" spans="1:8">
      <c r="A234" s="54"/>
      <c r="B234" s="54"/>
      <c r="C234" s="54"/>
      <c r="D234" s="57"/>
      <c r="G234" s="109"/>
      <c r="H234" s="109"/>
    </row>
    <row r="235" spans="1:8">
      <c r="A235" s="54"/>
      <c r="B235" s="54"/>
      <c r="C235" s="54"/>
      <c r="D235" s="57"/>
      <c r="G235" s="109"/>
      <c r="H235" s="109"/>
    </row>
    <row r="236" spans="1:8">
      <c r="A236" s="54"/>
      <c r="B236" s="54"/>
      <c r="C236" s="54"/>
      <c r="D236" s="57"/>
      <c r="G236" s="109"/>
      <c r="H236" s="109"/>
    </row>
    <row r="237" spans="1:8">
      <c r="A237" s="54"/>
      <c r="B237" s="54"/>
      <c r="C237" s="54"/>
      <c r="D237" s="57"/>
      <c r="G237" s="109"/>
      <c r="H237" s="109"/>
    </row>
    <row r="238" spans="1:8">
      <c r="A238" s="54"/>
      <c r="B238" s="54"/>
      <c r="C238" s="54"/>
      <c r="D238" s="57"/>
      <c r="G238" s="109"/>
      <c r="H238" s="109"/>
    </row>
    <row r="239" spans="1:8">
      <c r="A239" s="54"/>
      <c r="B239" s="54"/>
      <c r="C239" s="54"/>
      <c r="D239" s="57"/>
      <c r="G239" s="109"/>
      <c r="H239" s="109"/>
    </row>
    <row r="240" spans="1:8">
      <c r="A240" s="54"/>
      <c r="B240" s="54"/>
      <c r="C240" s="54"/>
      <c r="D240" s="57"/>
      <c r="G240" s="109"/>
      <c r="H240" s="109"/>
    </row>
    <row r="241" spans="1:8">
      <c r="A241" s="54"/>
      <c r="B241" s="54"/>
      <c r="C241" s="54"/>
      <c r="D241" s="57"/>
      <c r="G241" s="109"/>
      <c r="H241" s="109"/>
    </row>
    <row r="242" spans="1:8">
      <c r="A242" s="54"/>
      <c r="B242" s="54"/>
      <c r="C242" s="54"/>
      <c r="D242" s="57"/>
      <c r="G242" s="109"/>
      <c r="H242" s="109"/>
    </row>
    <row r="243" spans="1:8">
      <c r="A243" s="54"/>
      <c r="B243" s="54"/>
      <c r="C243" s="54"/>
      <c r="D243" s="57"/>
      <c r="G243" s="109"/>
      <c r="H243" s="109"/>
    </row>
    <row r="244" spans="1:8">
      <c r="A244" s="54"/>
      <c r="B244" s="54"/>
      <c r="C244" s="54"/>
      <c r="D244" s="57"/>
      <c r="G244" s="109"/>
      <c r="H244" s="109"/>
    </row>
    <row r="245" spans="1:8">
      <c r="A245" s="54"/>
      <c r="B245" s="54"/>
      <c r="C245" s="54"/>
      <c r="D245" s="57"/>
      <c r="G245" s="109"/>
      <c r="H245" s="109"/>
    </row>
    <row r="246" spans="1:8">
      <c r="A246" s="54"/>
      <c r="B246" s="54"/>
      <c r="C246" s="54"/>
      <c r="D246" s="57"/>
      <c r="G246" s="109"/>
      <c r="H246" s="109"/>
    </row>
    <row r="247" spans="1:8">
      <c r="A247" s="54"/>
      <c r="B247" s="54"/>
      <c r="C247" s="54"/>
      <c r="D247" s="57"/>
      <c r="G247" s="109"/>
      <c r="H247" s="109"/>
    </row>
    <row r="248" spans="1:8">
      <c r="A248" s="54"/>
      <c r="B248" s="54"/>
      <c r="C248" s="54"/>
      <c r="D248" s="57"/>
      <c r="G248" s="109"/>
      <c r="H248" s="109"/>
    </row>
    <row r="249" spans="1:8">
      <c r="A249" s="54"/>
      <c r="B249" s="54"/>
      <c r="C249" s="54"/>
      <c r="D249" s="57"/>
      <c r="G249" s="109"/>
      <c r="H249" s="109"/>
    </row>
    <row r="250" spans="1:8">
      <c r="A250" s="54"/>
      <c r="B250" s="54"/>
      <c r="C250" s="54"/>
      <c r="D250" s="57"/>
      <c r="G250" s="109"/>
      <c r="H250" s="109"/>
    </row>
    <row r="251" spans="1:8">
      <c r="A251" s="54"/>
      <c r="B251" s="54"/>
      <c r="C251" s="54"/>
      <c r="D251" s="57"/>
      <c r="G251" s="109"/>
      <c r="H251" s="109"/>
    </row>
    <row r="252" spans="1:8">
      <c r="A252" s="54"/>
      <c r="B252" s="54"/>
      <c r="C252" s="54"/>
      <c r="D252" s="57"/>
      <c r="G252" s="109"/>
      <c r="H252" s="109"/>
    </row>
    <row r="253" spans="1:8">
      <c r="A253" s="54"/>
      <c r="B253" s="54"/>
      <c r="C253" s="54"/>
      <c r="D253" s="57"/>
      <c r="G253" s="109"/>
      <c r="H253" s="109"/>
    </row>
    <row r="254" spans="1:8">
      <c r="A254" s="54"/>
      <c r="B254" s="54"/>
      <c r="C254" s="54"/>
      <c r="D254" s="57"/>
      <c r="G254" s="109"/>
      <c r="H254" s="109"/>
    </row>
    <row r="255" spans="1:8">
      <c r="A255" s="54"/>
      <c r="B255" s="54"/>
      <c r="C255" s="54"/>
      <c r="D255" s="57"/>
      <c r="G255" s="109"/>
      <c r="H255" s="109"/>
    </row>
    <row r="256" spans="1:8">
      <c r="A256" s="54"/>
      <c r="B256" s="54"/>
      <c r="C256" s="54"/>
      <c r="D256" s="57"/>
      <c r="G256" s="109"/>
      <c r="H256" s="109"/>
    </row>
    <row r="257" spans="1:8">
      <c r="A257" s="54"/>
      <c r="B257" s="54"/>
      <c r="C257" s="54"/>
      <c r="D257" s="57"/>
      <c r="G257" s="109"/>
      <c r="H257" s="109"/>
    </row>
    <row r="258" spans="1:8">
      <c r="A258" s="54"/>
      <c r="B258" s="54"/>
      <c r="C258" s="54"/>
      <c r="D258" s="57"/>
      <c r="G258" s="109"/>
      <c r="H258" s="109"/>
    </row>
    <row r="259" spans="1:8">
      <c r="A259" s="54"/>
      <c r="B259" s="54"/>
      <c r="C259" s="54"/>
      <c r="D259" s="57"/>
      <c r="G259" s="109"/>
      <c r="H259" s="109"/>
    </row>
    <row r="260" spans="1:8">
      <c r="A260" s="54"/>
      <c r="B260" s="54"/>
      <c r="C260" s="54"/>
      <c r="D260" s="57"/>
      <c r="G260" s="109"/>
      <c r="H260" s="109"/>
    </row>
    <row r="261" spans="1:8">
      <c r="A261" s="54"/>
      <c r="B261" s="54"/>
      <c r="C261" s="54"/>
      <c r="D261" s="57"/>
      <c r="G261" s="109"/>
      <c r="H261" s="109"/>
    </row>
    <row r="262" spans="1:8">
      <c r="A262" s="54"/>
      <c r="B262" s="54"/>
      <c r="C262" s="54"/>
      <c r="D262" s="57"/>
      <c r="G262" s="109"/>
      <c r="H262" s="109"/>
    </row>
    <row r="263" spans="1:8">
      <c r="A263" s="54"/>
      <c r="B263" s="54"/>
      <c r="C263" s="54"/>
      <c r="D263" s="57"/>
      <c r="G263" s="109"/>
      <c r="H263" s="109"/>
    </row>
    <row r="264" spans="1:8">
      <c r="A264" s="54"/>
      <c r="B264" s="54"/>
      <c r="C264" s="54"/>
      <c r="D264" s="57"/>
      <c r="G264" s="109"/>
      <c r="H264" s="109"/>
    </row>
    <row r="265" spans="1:8">
      <c r="A265" s="54"/>
      <c r="B265" s="54"/>
      <c r="C265" s="54"/>
      <c r="D265" s="57"/>
      <c r="G265" s="109"/>
      <c r="H265" s="109"/>
    </row>
    <row r="266" spans="1:8">
      <c r="A266" s="54"/>
      <c r="B266" s="54"/>
      <c r="C266" s="54"/>
      <c r="D266" s="57"/>
      <c r="G266" s="109"/>
      <c r="H266" s="109"/>
    </row>
    <row r="267" spans="1:8">
      <c r="A267" s="54"/>
      <c r="B267" s="54"/>
      <c r="C267" s="54"/>
      <c r="D267" s="57"/>
      <c r="G267" s="109"/>
      <c r="H267" s="109"/>
    </row>
    <row r="268" spans="1:8">
      <c r="A268" s="54"/>
      <c r="B268" s="54"/>
      <c r="C268" s="54"/>
      <c r="D268" s="57"/>
      <c r="G268" s="109"/>
      <c r="H268" s="109"/>
    </row>
    <row r="269" spans="1:8">
      <c r="A269" s="54"/>
      <c r="B269" s="54"/>
      <c r="C269" s="54"/>
      <c r="D269" s="57"/>
      <c r="G269" s="109"/>
      <c r="H269" s="109"/>
    </row>
    <row r="270" spans="1:8">
      <c r="A270" s="54"/>
      <c r="B270" s="54"/>
      <c r="C270" s="54"/>
      <c r="D270" s="57"/>
      <c r="G270" s="109"/>
      <c r="H270" s="109"/>
    </row>
    <row r="271" spans="1:8">
      <c r="A271" s="54"/>
      <c r="B271" s="54"/>
      <c r="C271" s="54"/>
      <c r="D271" s="57"/>
      <c r="G271" s="109"/>
      <c r="H271" s="109"/>
    </row>
    <row r="272" spans="1:8">
      <c r="A272" s="54"/>
      <c r="B272" s="54"/>
      <c r="C272" s="54"/>
      <c r="D272" s="57"/>
      <c r="G272" s="109"/>
      <c r="H272" s="109"/>
    </row>
    <row r="273" spans="1:8">
      <c r="A273" s="54"/>
      <c r="B273" s="54"/>
      <c r="C273" s="54"/>
      <c r="D273" s="57"/>
      <c r="G273" s="109"/>
      <c r="H273" s="109"/>
    </row>
    <row r="274" spans="1:8">
      <c r="A274" s="54"/>
      <c r="B274" s="54"/>
      <c r="C274" s="54"/>
      <c r="D274" s="57"/>
      <c r="G274" s="109"/>
      <c r="H274" s="109"/>
    </row>
    <row r="275" spans="1:8">
      <c r="A275" s="54"/>
      <c r="B275" s="54"/>
      <c r="C275" s="54"/>
      <c r="D275" s="57"/>
      <c r="G275" s="109"/>
      <c r="H275" s="109"/>
    </row>
    <row r="276" spans="1:8">
      <c r="A276" s="54"/>
      <c r="B276" s="54"/>
      <c r="C276" s="54"/>
      <c r="D276" s="57"/>
      <c r="G276" s="109"/>
      <c r="H276" s="109"/>
    </row>
    <row r="277" spans="1:8">
      <c r="A277" s="54"/>
      <c r="B277" s="54"/>
      <c r="C277" s="54"/>
      <c r="D277" s="57"/>
      <c r="G277" s="109"/>
      <c r="H277" s="109"/>
    </row>
    <row r="278" spans="1:8">
      <c r="A278" s="54"/>
      <c r="B278" s="54"/>
      <c r="C278" s="54"/>
      <c r="D278" s="57"/>
      <c r="G278" s="109"/>
      <c r="H278" s="109"/>
    </row>
    <row r="279" spans="1:8">
      <c r="A279" s="54"/>
      <c r="B279" s="54"/>
      <c r="C279" s="54"/>
      <c r="D279" s="57"/>
      <c r="G279" s="109"/>
      <c r="H279" s="109"/>
    </row>
    <row r="280" spans="1:8">
      <c r="A280" s="54"/>
      <c r="B280" s="54"/>
      <c r="C280" s="54"/>
      <c r="D280" s="57"/>
      <c r="G280" s="109"/>
      <c r="H280" s="109"/>
    </row>
    <row r="281" spans="1:8">
      <c r="A281" s="54"/>
      <c r="B281" s="54"/>
      <c r="C281" s="54"/>
      <c r="D281" s="57"/>
      <c r="G281" s="109"/>
      <c r="H281" s="109"/>
    </row>
    <row r="282" spans="1:8">
      <c r="A282" s="54"/>
      <c r="B282" s="54"/>
      <c r="C282" s="54"/>
      <c r="D282" s="57"/>
      <c r="G282" s="109"/>
      <c r="H282" s="109"/>
    </row>
    <row r="283" spans="1:8">
      <c r="A283" s="54"/>
      <c r="B283" s="54"/>
      <c r="C283" s="54"/>
      <c r="D283" s="57"/>
      <c r="G283" s="109"/>
      <c r="H283" s="109"/>
    </row>
    <row r="284" spans="1:8">
      <c r="A284" s="54"/>
      <c r="B284" s="54"/>
      <c r="C284" s="54"/>
      <c r="D284" s="57"/>
      <c r="G284" s="109"/>
      <c r="H284" s="109"/>
    </row>
    <row r="285" spans="1:8">
      <c r="A285" s="54"/>
      <c r="B285" s="54"/>
      <c r="C285" s="54"/>
      <c r="D285" s="57"/>
      <c r="G285" s="109"/>
      <c r="H285" s="109"/>
    </row>
    <row r="286" spans="1:8">
      <c r="A286" s="54"/>
      <c r="B286" s="54"/>
      <c r="C286" s="54"/>
      <c r="D286" s="57"/>
      <c r="G286" s="109"/>
      <c r="H286" s="109"/>
    </row>
    <row r="287" spans="1:8">
      <c r="A287" s="54"/>
      <c r="B287" s="54"/>
      <c r="C287" s="54"/>
      <c r="D287" s="57"/>
      <c r="G287" s="109"/>
      <c r="H287" s="109"/>
    </row>
    <row r="288" spans="1:8">
      <c r="A288" s="54"/>
      <c r="B288" s="54"/>
      <c r="C288" s="54"/>
      <c r="D288" s="57"/>
      <c r="G288" s="109"/>
      <c r="H288" s="109"/>
    </row>
    <row r="289" spans="1:8">
      <c r="A289" s="54"/>
      <c r="B289" s="54"/>
      <c r="C289" s="54"/>
      <c r="D289" s="57"/>
      <c r="G289" s="109"/>
      <c r="H289" s="109"/>
    </row>
    <row r="290" spans="1:8">
      <c r="A290" s="54"/>
      <c r="B290" s="54"/>
      <c r="C290" s="54"/>
      <c r="D290" s="57"/>
      <c r="G290" s="109"/>
      <c r="H290" s="109"/>
    </row>
    <row r="291" spans="1:8">
      <c r="A291" s="54"/>
      <c r="B291" s="54"/>
      <c r="C291" s="54"/>
      <c r="D291" s="57"/>
      <c r="G291" s="109"/>
      <c r="H291" s="109"/>
    </row>
    <row r="292" spans="1:8">
      <c r="A292" s="54"/>
      <c r="B292" s="54"/>
      <c r="C292" s="54"/>
      <c r="D292" s="57"/>
      <c r="G292" s="109"/>
      <c r="H292" s="109"/>
    </row>
    <row r="293" spans="1:8">
      <c r="A293" s="54"/>
      <c r="B293" s="54"/>
      <c r="C293" s="54"/>
      <c r="D293" s="57"/>
      <c r="G293" s="109"/>
      <c r="H293" s="109"/>
    </row>
    <row r="294" spans="1:8">
      <c r="A294" s="54"/>
      <c r="B294" s="54"/>
      <c r="C294" s="54"/>
      <c r="D294" s="57"/>
      <c r="G294" s="109"/>
      <c r="H294" s="109"/>
    </row>
    <row r="295" spans="1:8">
      <c r="A295" s="54"/>
      <c r="B295" s="54"/>
      <c r="C295" s="54"/>
      <c r="D295" s="57"/>
      <c r="G295" s="109"/>
      <c r="H295" s="109"/>
    </row>
    <row r="296" spans="1:8">
      <c r="A296" s="54"/>
      <c r="B296" s="54"/>
      <c r="C296" s="54"/>
      <c r="D296" s="57"/>
      <c r="G296" s="109"/>
      <c r="H296" s="109"/>
    </row>
    <row r="297" spans="1:8">
      <c r="A297" s="54"/>
      <c r="B297" s="54"/>
      <c r="C297" s="54"/>
      <c r="D297" s="57"/>
      <c r="G297" s="109"/>
      <c r="H297" s="109"/>
    </row>
    <row r="298" spans="1:8">
      <c r="A298" s="54"/>
      <c r="B298" s="54"/>
      <c r="C298" s="54"/>
      <c r="D298" s="57"/>
      <c r="G298" s="109"/>
      <c r="H298" s="109"/>
    </row>
    <row r="299" spans="1:8">
      <c r="A299" s="54"/>
      <c r="B299" s="54"/>
      <c r="C299" s="54"/>
      <c r="D299" s="57"/>
      <c r="G299" s="109"/>
      <c r="H299" s="109"/>
    </row>
    <row r="300" spans="1:8">
      <c r="A300" s="54"/>
      <c r="B300" s="54"/>
      <c r="C300" s="54"/>
      <c r="D300" s="57"/>
    </row>
    <row r="301" spans="1:8">
      <c r="A301" s="54"/>
      <c r="B301" s="54"/>
      <c r="C301" s="54"/>
      <c r="D301" s="57"/>
    </row>
    <row r="302" spans="1:8">
      <c r="A302" s="54"/>
      <c r="B302" s="54"/>
      <c r="C302" s="54"/>
      <c r="D302" s="57"/>
    </row>
    <row r="303" spans="1:8">
      <c r="A303" s="54"/>
      <c r="B303" s="54"/>
      <c r="C303" s="54"/>
      <c r="D303" s="57"/>
    </row>
    <row r="304" spans="1:8">
      <c r="A304" s="54"/>
      <c r="B304" s="54"/>
      <c r="C304" s="54"/>
      <c r="D304" s="57"/>
    </row>
    <row r="305" spans="1:4">
      <c r="A305" s="54"/>
      <c r="B305" s="54"/>
      <c r="C305" s="54"/>
      <c r="D305" s="57"/>
    </row>
    <row r="306" spans="1:4">
      <c r="A306" s="54"/>
      <c r="B306" s="54"/>
      <c r="C306" s="54"/>
      <c r="D306" s="57"/>
    </row>
    <row r="307" spans="1:4">
      <c r="A307" s="54"/>
      <c r="B307" s="54"/>
      <c r="C307" s="54"/>
      <c r="D307" s="57"/>
    </row>
    <row r="308" spans="1:4">
      <c r="A308" s="54"/>
      <c r="B308" s="54"/>
      <c r="C308" s="54"/>
      <c r="D308" s="57"/>
    </row>
    <row r="309" spans="1:4">
      <c r="A309" s="54"/>
      <c r="B309" s="54"/>
      <c r="C309" s="54"/>
      <c r="D309" s="57"/>
    </row>
    <row r="310" spans="1:4">
      <c r="A310" s="54"/>
      <c r="B310" s="54"/>
      <c r="C310" s="54"/>
      <c r="D310" s="57"/>
    </row>
    <row r="311" spans="1:4">
      <c r="A311" s="54"/>
      <c r="B311" s="54"/>
      <c r="C311" s="54"/>
      <c r="D311" s="57"/>
    </row>
    <row r="312" spans="1:4">
      <c r="A312" s="54"/>
      <c r="B312" s="54"/>
      <c r="C312" s="54"/>
      <c r="D312" s="57"/>
    </row>
    <row r="313" spans="1:4">
      <c r="A313" s="54"/>
      <c r="B313" s="54"/>
      <c r="C313" s="54"/>
      <c r="D313" s="57"/>
    </row>
    <row r="314" spans="1:4">
      <c r="A314" s="54"/>
      <c r="B314" s="54"/>
      <c r="C314" s="54"/>
      <c r="D314" s="57"/>
    </row>
    <row r="315" spans="1:4">
      <c r="A315" s="54"/>
      <c r="B315" s="54"/>
      <c r="C315" s="54"/>
      <c r="D315" s="57"/>
    </row>
    <row r="316" spans="1:4">
      <c r="D316" s="57"/>
    </row>
    <row r="317" spans="1:4">
      <c r="D317" s="57"/>
    </row>
    <row r="318" spans="1:4">
      <c r="D318" s="57"/>
    </row>
    <row r="319" spans="1:4">
      <c r="D319" s="57"/>
    </row>
    <row r="320" spans="1:4">
      <c r="D320" s="57"/>
    </row>
    <row r="321" spans="4:4">
      <c r="D321" s="57"/>
    </row>
    <row r="322" spans="4:4">
      <c r="D322" s="57"/>
    </row>
    <row r="323" spans="4:4">
      <c r="D323" s="57"/>
    </row>
    <row r="324" spans="4:4">
      <c r="D324" s="57"/>
    </row>
    <row r="325" spans="4:4">
      <c r="D325" s="57"/>
    </row>
    <row r="326" spans="4:4">
      <c r="D326" s="57"/>
    </row>
  </sheetData>
  <mergeCells count="1">
    <mergeCell ref="A3:C3"/>
  </mergeCells>
  <conditionalFormatting sqref="G5:H9">
    <cfRule type="containsBlanks" dxfId="12" priority="1">
      <formula>LEN(TRIM(G5))=0</formula>
    </cfRule>
  </conditionalFormatting>
  <pageMargins left="0.23622047244094491" right="0.23622047244094491" top="0.74803149606299213" bottom="0.74803149606299213" header="0.31496062992125984" footer="0.31496062992125984"/>
  <pageSetup paperSize="9" scale="57" fitToHeight="0" orientation="landscape" r:id="rId1"/>
  <headerFooter>
    <oddHeader>&amp;L&amp;"Arial,Obyčejné"&amp;10ELEKTRO-PROJEKCE s.r.o.&amp;R&amp;"Arial,Obyčejné"&amp;10&amp;P/&amp;N</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M335"/>
  <sheetViews>
    <sheetView zoomScale="85" zoomScaleNormal="85" workbookViewId="0">
      <pane ySplit="4" topLeftCell="A5" activePane="bottomLeft" state="frozen"/>
      <selection activeCell="G5" sqref="G5:H93"/>
      <selection pane="bottomLeft" activeCell="G5" sqref="G5:H93"/>
    </sheetView>
  </sheetViews>
  <sheetFormatPr defaultRowHeight="15.75"/>
  <cols>
    <col min="1" max="1" width="7.625" style="1" customWidth="1"/>
    <col min="2" max="2" width="8.625" style="1" customWidth="1"/>
    <col min="3" max="3" width="7.625" style="1" customWidth="1"/>
    <col min="4" max="4" width="80.625" style="58" customWidth="1"/>
    <col min="5" max="5" width="8.625" style="54" customWidth="1"/>
    <col min="6" max="6" width="15.625" style="70" customWidth="1"/>
    <col min="7" max="8" width="12.625" style="70" customWidth="1"/>
    <col min="9" max="9" width="15.625" style="80" customWidth="1"/>
    <col min="10" max="12" width="9.625" style="80" customWidth="1"/>
    <col min="13" max="13" width="15.625" style="70" customWidth="1"/>
    <col min="14" max="16384" width="9" style="1"/>
  </cols>
  <sheetData>
    <row r="1" spans="1:13" ht="49.5" customHeight="1" thickTop="1">
      <c r="A1" s="95" t="s">
        <v>12</v>
      </c>
      <c r="B1" s="96" t="s">
        <v>238</v>
      </c>
      <c r="C1" s="96" t="s">
        <v>240</v>
      </c>
      <c r="D1" s="97" t="s">
        <v>5</v>
      </c>
      <c r="E1" s="96" t="s">
        <v>298</v>
      </c>
      <c r="F1" s="98" t="s">
        <v>317</v>
      </c>
      <c r="G1" s="98" t="s">
        <v>310</v>
      </c>
      <c r="H1" s="98" t="s">
        <v>311</v>
      </c>
      <c r="I1" s="99" t="s">
        <v>309</v>
      </c>
      <c r="J1" s="99" t="s">
        <v>306</v>
      </c>
      <c r="K1" s="99" t="s">
        <v>307</v>
      </c>
      <c r="L1" s="99" t="s">
        <v>308</v>
      </c>
      <c r="M1" s="100" t="s">
        <v>13</v>
      </c>
    </row>
    <row r="2" spans="1:13">
      <c r="A2" s="29"/>
      <c r="B2" s="101" t="s">
        <v>239</v>
      </c>
      <c r="C2" s="101" t="s">
        <v>239</v>
      </c>
      <c r="D2" s="30"/>
      <c r="E2" s="101"/>
      <c r="F2" s="102" t="s">
        <v>230</v>
      </c>
      <c r="G2" s="102" t="s">
        <v>231</v>
      </c>
      <c r="H2" s="102" t="s">
        <v>232</v>
      </c>
      <c r="I2" s="102" t="s">
        <v>383</v>
      </c>
      <c r="J2" s="102" t="s">
        <v>233</v>
      </c>
      <c r="K2" s="102" t="s">
        <v>234</v>
      </c>
      <c r="L2" s="102" t="s">
        <v>235</v>
      </c>
      <c r="M2" s="103" t="s">
        <v>237</v>
      </c>
    </row>
    <row r="3" spans="1:13" s="2" customFormat="1">
      <c r="A3" s="208" t="s">
        <v>329</v>
      </c>
      <c r="B3" s="209"/>
      <c r="C3" s="210"/>
      <c r="D3" s="30" t="s">
        <v>96</v>
      </c>
      <c r="E3" s="63"/>
      <c r="F3" s="65"/>
      <c r="G3" s="65"/>
      <c r="H3" s="65"/>
      <c r="I3" s="65"/>
      <c r="J3" s="65"/>
      <c r="K3" s="65"/>
      <c r="L3" s="65"/>
      <c r="M3" s="31"/>
    </row>
    <row r="4" spans="1:13" s="2" customFormat="1" ht="16.5" thickBot="1">
      <c r="A4" s="89"/>
      <c r="B4" s="90"/>
      <c r="C4" s="90"/>
      <c r="D4" s="91" t="s">
        <v>14</v>
      </c>
      <c r="E4" s="92"/>
      <c r="F4" s="93"/>
      <c r="G4" s="93"/>
      <c r="H4" s="93"/>
      <c r="I4" s="93"/>
      <c r="J4" s="93"/>
      <c r="K4" s="93"/>
      <c r="L4" s="93"/>
      <c r="M4" s="94">
        <f>SUM(M5:M10)</f>
        <v>0</v>
      </c>
    </row>
    <row r="5" spans="1:13" s="2" customFormat="1" ht="48" thickTop="1">
      <c r="A5" s="11" t="s">
        <v>54</v>
      </c>
      <c r="B5" s="12" t="s">
        <v>209</v>
      </c>
      <c r="C5" s="12" t="s">
        <v>209</v>
      </c>
      <c r="D5" s="27" t="s">
        <v>228</v>
      </c>
      <c r="E5" s="13" t="s">
        <v>0</v>
      </c>
      <c r="F5" s="67">
        <f>G5+H5</f>
        <v>0</v>
      </c>
      <c r="G5" s="71"/>
      <c r="H5" s="71"/>
      <c r="I5" s="74">
        <f t="shared" ref="I5:I10" si="0">SUM(J5:L5)</f>
        <v>3</v>
      </c>
      <c r="J5" s="74">
        <v>1</v>
      </c>
      <c r="K5" s="74">
        <v>1</v>
      </c>
      <c r="L5" s="74">
        <v>1</v>
      </c>
      <c r="M5" s="75">
        <f t="shared" ref="M5:M9" si="1">I5*F5</f>
        <v>0</v>
      </c>
    </row>
    <row r="6" spans="1:13" s="2" customFormat="1">
      <c r="A6" s="14" t="s">
        <v>55</v>
      </c>
      <c r="B6" s="10" t="s">
        <v>209</v>
      </c>
      <c r="C6" s="10" t="s">
        <v>209</v>
      </c>
      <c r="D6" s="28" t="s">
        <v>97</v>
      </c>
      <c r="E6" s="8" t="s">
        <v>0</v>
      </c>
      <c r="F6" s="68">
        <f t="shared" ref="F6:F10" si="2">G6+H6</f>
        <v>0</v>
      </c>
      <c r="G6" s="72"/>
      <c r="H6" s="72"/>
      <c r="I6" s="76">
        <f t="shared" si="0"/>
        <v>3</v>
      </c>
      <c r="J6" s="76">
        <v>1</v>
      </c>
      <c r="K6" s="76">
        <v>1</v>
      </c>
      <c r="L6" s="76">
        <v>1</v>
      </c>
      <c r="M6" s="77">
        <f t="shared" si="1"/>
        <v>0</v>
      </c>
    </row>
    <row r="7" spans="1:13" s="2" customFormat="1" ht="31.5">
      <c r="A7" s="14" t="s">
        <v>56</v>
      </c>
      <c r="B7" s="10" t="s">
        <v>209</v>
      </c>
      <c r="C7" s="10" t="s">
        <v>209</v>
      </c>
      <c r="D7" s="28" t="s">
        <v>212</v>
      </c>
      <c r="E7" s="8" t="s">
        <v>0</v>
      </c>
      <c r="F7" s="68">
        <f t="shared" si="2"/>
        <v>0</v>
      </c>
      <c r="G7" s="72"/>
      <c r="H7" s="72"/>
      <c r="I7" s="76">
        <f t="shared" si="0"/>
        <v>3</v>
      </c>
      <c r="J7" s="76">
        <v>1</v>
      </c>
      <c r="K7" s="76">
        <v>1</v>
      </c>
      <c r="L7" s="76">
        <v>1</v>
      </c>
      <c r="M7" s="77">
        <f t="shared" si="1"/>
        <v>0</v>
      </c>
    </row>
    <row r="8" spans="1:13" s="2" customFormat="1">
      <c r="A8" s="14" t="s">
        <v>57</v>
      </c>
      <c r="B8" s="10" t="s">
        <v>209</v>
      </c>
      <c r="C8" s="10" t="s">
        <v>209</v>
      </c>
      <c r="D8" s="28" t="s">
        <v>98</v>
      </c>
      <c r="E8" s="8" t="s">
        <v>0</v>
      </c>
      <c r="F8" s="68">
        <f t="shared" si="2"/>
        <v>0</v>
      </c>
      <c r="G8" s="72"/>
      <c r="H8" s="72"/>
      <c r="I8" s="76">
        <f t="shared" si="0"/>
        <v>3</v>
      </c>
      <c r="J8" s="76">
        <v>1</v>
      </c>
      <c r="K8" s="76">
        <v>1</v>
      </c>
      <c r="L8" s="76">
        <v>1</v>
      </c>
      <c r="M8" s="77">
        <f t="shared" si="1"/>
        <v>0</v>
      </c>
    </row>
    <row r="9" spans="1:13" s="2" customFormat="1">
      <c r="A9" s="14" t="s">
        <v>58</v>
      </c>
      <c r="B9" s="10" t="s">
        <v>209</v>
      </c>
      <c r="C9" s="10" t="s">
        <v>209</v>
      </c>
      <c r="D9" s="26" t="s">
        <v>99</v>
      </c>
      <c r="E9" s="8" t="s">
        <v>0</v>
      </c>
      <c r="F9" s="68">
        <f t="shared" si="2"/>
        <v>0</v>
      </c>
      <c r="G9" s="72"/>
      <c r="H9" s="72"/>
      <c r="I9" s="76">
        <f t="shared" si="0"/>
        <v>3</v>
      </c>
      <c r="J9" s="76">
        <v>1</v>
      </c>
      <c r="K9" s="76">
        <v>1</v>
      </c>
      <c r="L9" s="76">
        <v>1</v>
      </c>
      <c r="M9" s="77">
        <f t="shared" si="1"/>
        <v>0</v>
      </c>
    </row>
    <row r="10" spans="1:13" ht="32.25" thickBot="1">
      <c r="A10" s="15" t="s">
        <v>59</v>
      </c>
      <c r="B10" s="16" t="s">
        <v>209</v>
      </c>
      <c r="C10" s="16" t="s">
        <v>209</v>
      </c>
      <c r="D10" s="61" t="s">
        <v>210</v>
      </c>
      <c r="E10" s="17" t="s">
        <v>0</v>
      </c>
      <c r="F10" s="69">
        <f t="shared" si="2"/>
        <v>0</v>
      </c>
      <c r="G10" s="73"/>
      <c r="H10" s="73"/>
      <c r="I10" s="78">
        <f t="shared" si="0"/>
        <v>5</v>
      </c>
      <c r="J10" s="78">
        <v>3</v>
      </c>
      <c r="K10" s="78">
        <v>1</v>
      </c>
      <c r="L10" s="78">
        <v>1</v>
      </c>
      <c r="M10" s="79">
        <f t="shared" ref="M10" si="3">I10*F10</f>
        <v>0</v>
      </c>
    </row>
    <row r="11" spans="1:13" ht="16.5" thickTop="1">
      <c r="A11" s="54"/>
      <c r="B11" s="54"/>
      <c r="C11" s="54"/>
      <c r="D11" s="57"/>
      <c r="G11" s="109"/>
      <c r="H11" s="109"/>
    </row>
    <row r="12" spans="1:13">
      <c r="A12" s="54"/>
      <c r="B12" s="54"/>
      <c r="C12" s="54"/>
      <c r="D12" s="57"/>
      <c r="G12" s="109"/>
      <c r="H12" s="109"/>
    </row>
    <row r="13" spans="1:13">
      <c r="A13" s="54"/>
      <c r="B13" s="54"/>
      <c r="C13" s="54"/>
      <c r="D13" s="57"/>
      <c r="G13" s="109"/>
      <c r="H13" s="109"/>
    </row>
    <row r="14" spans="1:13">
      <c r="A14" s="54"/>
      <c r="B14" s="54"/>
      <c r="C14" s="54"/>
      <c r="D14" s="57"/>
      <c r="G14" s="109"/>
      <c r="H14" s="109"/>
    </row>
    <row r="15" spans="1:13">
      <c r="A15" s="54"/>
      <c r="B15" s="54"/>
      <c r="C15" s="54"/>
      <c r="D15" s="57"/>
      <c r="G15" s="109"/>
      <c r="H15" s="109"/>
    </row>
    <row r="16" spans="1:13">
      <c r="A16" s="54"/>
      <c r="B16" s="54"/>
      <c r="C16" s="54"/>
      <c r="D16" s="57"/>
      <c r="G16" s="109"/>
      <c r="H16" s="109"/>
    </row>
    <row r="17" spans="1:8">
      <c r="A17" s="54"/>
      <c r="B17" s="54"/>
      <c r="C17" s="54"/>
      <c r="D17" s="57"/>
      <c r="G17" s="109"/>
      <c r="H17" s="109"/>
    </row>
    <row r="18" spans="1:8">
      <c r="A18" s="54"/>
      <c r="B18" s="54"/>
      <c r="C18" s="54"/>
      <c r="D18" s="57"/>
      <c r="G18" s="109"/>
      <c r="H18" s="109"/>
    </row>
    <row r="19" spans="1:8">
      <c r="A19" s="54"/>
      <c r="B19" s="54"/>
      <c r="C19" s="54"/>
      <c r="D19" s="57"/>
      <c r="G19" s="109"/>
      <c r="H19" s="109"/>
    </row>
    <row r="20" spans="1:8">
      <c r="A20" s="54"/>
      <c r="B20" s="54"/>
      <c r="C20" s="54"/>
      <c r="D20" s="57"/>
      <c r="G20" s="109"/>
      <c r="H20" s="109"/>
    </row>
    <row r="21" spans="1:8">
      <c r="A21" s="54"/>
      <c r="B21" s="54"/>
      <c r="C21" s="54"/>
      <c r="D21" s="57"/>
      <c r="G21" s="109"/>
      <c r="H21" s="109"/>
    </row>
    <row r="22" spans="1:8">
      <c r="A22" s="54"/>
      <c r="B22" s="54"/>
      <c r="C22" s="54"/>
      <c r="D22" s="57"/>
      <c r="G22" s="109"/>
      <c r="H22" s="109"/>
    </row>
    <row r="23" spans="1:8">
      <c r="A23" s="54"/>
      <c r="B23" s="54"/>
      <c r="C23" s="54"/>
      <c r="D23" s="57"/>
      <c r="G23" s="109"/>
      <c r="H23" s="109"/>
    </row>
    <row r="24" spans="1:8">
      <c r="A24" s="54"/>
      <c r="B24" s="54"/>
      <c r="C24" s="54"/>
      <c r="D24" s="57"/>
      <c r="G24" s="109"/>
      <c r="H24" s="109"/>
    </row>
    <row r="25" spans="1:8">
      <c r="A25" s="54"/>
      <c r="B25" s="54"/>
      <c r="C25" s="54"/>
      <c r="D25" s="57"/>
      <c r="G25" s="109"/>
      <c r="H25" s="109"/>
    </row>
    <row r="26" spans="1:8">
      <c r="A26" s="54"/>
      <c r="B26" s="54"/>
      <c r="C26" s="54"/>
      <c r="D26" s="57"/>
      <c r="G26" s="109"/>
      <c r="H26" s="109"/>
    </row>
    <row r="27" spans="1:8">
      <c r="A27" s="54"/>
      <c r="B27" s="54"/>
      <c r="C27" s="54"/>
      <c r="D27" s="57"/>
      <c r="G27" s="109"/>
      <c r="H27" s="109"/>
    </row>
    <row r="28" spans="1:8">
      <c r="A28" s="54"/>
      <c r="B28" s="54"/>
      <c r="C28" s="54"/>
      <c r="D28" s="57"/>
      <c r="G28" s="109"/>
      <c r="H28" s="109"/>
    </row>
    <row r="29" spans="1:8">
      <c r="A29" s="54"/>
      <c r="B29" s="54"/>
      <c r="C29" s="54"/>
      <c r="D29" s="57"/>
      <c r="G29" s="109"/>
      <c r="H29" s="109"/>
    </row>
    <row r="30" spans="1:8">
      <c r="A30" s="54"/>
      <c r="B30" s="54"/>
      <c r="C30" s="54"/>
      <c r="D30" s="57"/>
      <c r="G30" s="109"/>
      <c r="H30" s="109"/>
    </row>
    <row r="31" spans="1:8">
      <c r="A31" s="54"/>
      <c r="B31" s="54"/>
      <c r="C31" s="54"/>
      <c r="D31" s="57"/>
      <c r="G31" s="109"/>
      <c r="H31" s="109"/>
    </row>
    <row r="32" spans="1:8">
      <c r="A32" s="54"/>
      <c r="B32" s="54"/>
      <c r="C32" s="54"/>
      <c r="D32" s="57"/>
      <c r="G32" s="109"/>
      <c r="H32" s="109"/>
    </row>
    <row r="33" spans="1:8">
      <c r="A33" s="54"/>
      <c r="B33" s="54"/>
      <c r="C33" s="54"/>
      <c r="D33" s="57"/>
      <c r="G33" s="109"/>
      <c r="H33" s="109"/>
    </row>
    <row r="34" spans="1:8">
      <c r="A34" s="54"/>
      <c r="B34" s="54"/>
      <c r="C34" s="54"/>
      <c r="D34" s="57"/>
      <c r="G34" s="109"/>
      <c r="H34" s="109"/>
    </row>
    <row r="35" spans="1:8">
      <c r="A35" s="54"/>
      <c r="B35" s="54"/>
      <c r="C35" s="54"/>
      <c r="D35" s="57"/>
      <c r="G35" s="109"/>
      <c r="H35" s="109"/>
    </row>
    <row r="36" spans="1:8">
      <c r="A36" s="54"/>
      <c r="B36" s="54"/>
      <c r="C36" s="54"/>
      <c r="D36" s="57"/>
      <c r="G36" s="109"/>
      <c r="H36" s="109"/>
    </row>
    <row r="37" spans="1:8">
      <c r="A37" s="54"/>
      <c r="B37" s="54"/>
      <c r="C37" s="54"/>
      <c r="D37" s="57"/>
      <c r="G37" s="109"/>
      <c r="H37" s="109"/>
    </row>
    <row r="38" spans="1:8">
      <c r="A38" s="54"/>
      <c r="B38" s="54"/>
      <c r="C38" s="54"/>
      <c r="D38" s="57"/>
      <c r="G38" s="109"/>
      <c r="H38" s="109"/>
    </row>
    <row r="39" spans="1:8">
      <c r="A39" s="54"/>
      <c r="B39" s="54"/>
      <c r="C39" s="54"/>
      <c r="D39" s="57"/>
      <c r="G39" s="109"/>
      <c r="H39" s="109"/>
    </row>
    <row r="40" spans="1:8">
      <c r="A40" s="54"/>
      <c r="B40" s="54"/>
      <c r="C40" s="54"/>
      <c r="D40" s="57"/>
      <c r="G40" s="109"/>
      <c r="H40" s="109"/>
    </row>
    <row r="41" spans="1:8">
      <c r="A41" s="54"/>
      <c r="B41" s="54"/>
      <c r="C41" s="54"/>
      <c r="D41" s="57"/>
      <c r="G41" s="109"/>
      <c r="H41" s="109"/>
    </row>
    <row r="42" spans="1:8">
      <c r="A42" s="54"/>
      <c r="B42" s="54"/>
      <c r="C42" s="54"/>
      <c r="D42" s="57"/>
      <c r="G42" s="109"/>
      <c r="H42" s="109"/>
    </row>
    <row r="43" spans="1:8">
      <c r="A43" s="54"/>
      <c r="B43" s="54"/>
      <c r="C43" s="54"/>
      <c r="D43" s="57"/>
      <c r="G43" s="109"/>
      <c r="H43" s="109"/>
    </row>
    <row r="44" spans="1:8">
      <c r="A44" s="54"/>
      <c r="B44" s="54"/>
      <c r="C44" s="54"/>
      <c r="D44" s="57"/>
      <c r="G44" s="109"/>
      <c r="H44" s="109"/>
    </row>
    <row r="45" spans="1:8">
      <c r="A45" s="54"/>
      <c r="B45" s="54"/>
      <c r="C45" s="54"/>
      <c r="D45" s="57"/>
      <c r="G45" s="109"/>
      <c r="H45" s="109"/>
    </row>
    <row r="46" spans="1:8">
      <c r="A46" s="54"/>
      <c r="B46" s="54"/>
      <c r="C46" s="54"/>
      <c r="D46" s="57"/>
      <c r="G46" s="109"/>
      <c r="H46" s="109"/>
    </row>
    <row r="47" spans="1:8">
      <c r="A47" s="54"/>
      <c r="B47" s="54"/>
      <c r="C47" s="54"/>
      <c r="D47" s="57"/>
      <c r="G47" s="109"/>
      <c r="H47" s="109"/>
    </row>
    <row r="48" spans="1:8">
      <c r="A48" s="54"/>
      <c r="B48" s="54"/>
      <c r="C48" s="54"/>
      <c r="D48" s="57"/>
      <c r="G48" s="109"/>
      <c r="H48" s="109"/>
    </row>
    <row r="49" spans="1:8">
      <c r="A49" s="54"/>
      <c r="B49" s="54"/>
      <c r="C49" s="54"/>
      <c r="D49" s="57"/>
      <c r="G49" s="109"/>
      <c r="H49" s="109"/>
    </row>
    <row r="50" spans="1:8">
      <c r="A50" s="54"/>
      <c r="B50" s="54"/>
      <c r="C50" s="54"/>
      <c r="D50" s="57"/>
      <c r="G50" s="109"/>
      <c r="H50" s="109"/>
    </row>
    <row r="51" spans="1:8">
      <c r="A51" s="54"/>
      <c r="B51" s="54"/>
      <c r="C51" s="54"/>
      <c r="D51" s="57"/>
      <c r="G51" s="109"/>
      <c r="H51" s="109"/>
    </row>
    <row r="52" spans="1:8">
      <c r="A52" s="54"/>
      <c r="B52" s="54"/>
      <c r="C52" s="54"/>
      <c r="D52" s="57"/>
      <c r="G52" s="109"/>
      <c r="H52" s="109"/>
    </row>
    <row r="53" spans="1:8">
      <c r="A53" s="54"/>
      <c r="B53" s="54"/>
      <c r="C53" s="54"/>
      <c r="D53" s="57"/>
      <c r="G53" s="109"/>
      <c r="H53" s="109"/>
    </row>
    <row r="54" spans="1:8">
      <c r="A54" s="54"/>
      <c r="B54" s="54"/>
      <c r="C54" s="54"/>
      <c r="D54" s="57"/>
      <c r="G54" s="109"/>
      <c r="H54" s="109"/>
    </row>
    <row r="55" spans="1:8">
      <c r="A55" s="54"/>
      <c r="B55" s="54"/>
      <c r="C55" s="54"/>
      <c r="D55" s="57"/>
      <c r="G55" s="109"/>
      <c r="H55" s="109"/>
    </row>
    <row r="56" spans="1:8">
      <c r="A56" s="54"/>
      <c r="B56" s="54"/>
      <c r="C56" s="54"/>
      <c r="D56" s="57"/>
      <c r="G56" s="109"/>
      <c r="H56" s="109"/>
    </row>
    <row r="57" spans="1:8">
      <c r="A57" s="54"/>
      <c r="B57" s="54"/>
      <c r="C57" s="54"/>
      <c r="D57" s="57"/>
      <c r="G57" s="109"/>
      <c r="H57" s="109"/>
    </row>
    <row r="58" spans="1:8">
      <c r="A58" s="54"/>
      <c r="B58" s="54"/>
      <c r="C58" s="54"/>
      <c r="D58" s="57"/>
      <c r="G58" s="109"/>
      <c r="H58" s="109"/>
    </row>
    <row r="59" spans="1:8">
      <c r="A59" s="54"/>
      <c r="B59" s="54"/>
      <c r="C59" s="54"/>
      <c r="D59" s="57"/>
      <c r="G59" s="109"/>
      <c r="H59" s="109"/>
    </row>
    <row r="60" spans="1:8">
      <c r="A60" s="54"/>
      <c r="B60" s="54"/>
      <c r="C60" s="54"/>
      <c r="D60" s="57"/>
      <c r="G60" s="109"/>
      <c r="H60" s="109"/>
    </row>
    <row r="61" spans="1:8">
      <c r="A61" s="54"/>
      <c r="B61" s="54"/>
      <c r="C61" s="54"/>
      <c r="D61" s="57"/>
      <c r="G61" s="109"/>
      <c r="H61" s="109"/>
    </row>
    <row r="62" spans="1:8">
      <c r="A62" s="54"/>
      <c r="B62" s="54"/>
      <c r="C62" s="54"/>
      <c r="D62" s="57"/>
      <c r="G62" s="109"/>
      <c r="H62" s="109"/>
    </row>
    <row r="63" spans="1:8">
      <c r="A63" s="54"/>
      <c r="B63" s="54"/>
      <c r="C63" s="54"/>
      <c r="D63" s="57"/>
      <c r="G63" s="109"/>
      <c r="H63" s="109"/>
    </row>
    <row r="64" spans="1:8">
      <c r="A64" s="54"/>
      <c r="B64" s="54"/>
      <c r="C64" s="54"/>
      <c r="D64" s="57"/>
      <c r="G64" s="109"/>
      <c r="H64" s="109"/>
    </row>
    <row r="65" spans="1:8">
      <c r="A65" s="54"/>
      <c r="B65" s="54"/>
      <c r="C65" s="54"/>
      <c r="D65" s="57"/>
      <c r="G65" s="109"/>
      <c r="H65" s="109"/>
    </row>
    <row r="66" spans="1:8">
      <c r="A66" s="54"/>
      <c r="B66" s="54"/>
      <c r="C66" s="54"/>
      <c r="D66" s="57"/>
      <c r="G66" s="109"/>
      <c r="H66" s="109"/>
    </row>
    <row r="67" spans="1:8">
      <c r="A67" s="54"/>
      <c r="B67" s="54"/>
      <c r="C67" s="54"/>
      <c r="D67" s="57"/>
      <c r="G67" s="109"/>
      <c r="H67" s="109"/>
    </row>
    <row r="68" spans="1:8">
      <c r="A68" s="54"/>
      <c r="B68" s="54"/>
      <c r="C68" s="54"/>
      <c r="D68" s="57"/>
      <c r="G68" s="109"/>
      <c r="H68" s="109"/>
    </row>
    <row r="69" spans="1:8">
      <c r="A69" s="54"/>
      <c r="B69" s="54"/>
      <c r="C69" s="54"/>
      <c r="D69" s="57"/>
      <c r="G69" s="109"/>
      <c r="H69" s="109"/>
    </row>
    <row r="70" spans="1:8">
      <c r="A70" s="54"/>
      <c r="B70" s="54"/>
      <c r="C70" s="54"/>
      <c r="D70" s="57"/>
      <c r="G70" s="109"/>
      <c r="H70" s="109"/>
    </row>
    <row r="71" spans="1:8">
      <c r="A71" s="54"/>
      <c r="B71" s="54"/>
      <c r="C71" s="54"/>
      <c r="D71" s="57"/>
      <c r="G71" s="109"/>
      <c r="H71" s="109"/>
    </row>
    <row r="72" spans="1:8">
      <c r="A72" s="54"/>
      <c r="B72" s="54"/>
      <c r="C72" s="54"/>
      <c r="D72" s="57"/>
      <c r="G72" s="109"/>
      <c r="H72" s="109"/>
    </row>
    <row r="73" spans="1:8">
      <c r="A73" s="54"/>
      <c r="B73" s="54"/>
      <c r="C73" s="54"/>
      <c r="D73" s="57"/>
      <c r="G73" s="109"/>
      <c r="H73" s="109"/>
    </row>
    <row r="74" spans="1:8">
      <c r="A74" s="54"/>
      <c r="B74" s="54"/>
      <c r="C74" s="54"/>
      <c r="D74" s="57"/>
      <c r="G74" s="109"/>
      <c r="H74" s="109"/>
    </row>
    <row r="75" spans="1:8">
      <c r="A75" s="54"/>
      <c r="B75" s="54"/>
      <c r="C75" s="54"/>
      <c r="D75" s="57"/>
      <c r="G75" s="109"/>
      <c r="H75" s="109"/>
    </row>
    <row r="76" spans="1:8">
      <c r="A76" s="54"/>
      <c r="B76" s="54"/>
      <c r="C76" s="54"/>
      <c r="D76" s="57"/>
      <c r="G76" s="109"/>
      <c r="H76" s="109"/>
    </row>
    <row r="77" spans="1:8">
      <c r="A77" s="54"/>
      <c r="B77" s="54"/>
      <c r="C77" s="54"/>
      <c r="D77" s="57"/>
      <c r="G77" s="109"/>
      <c r="H77" s="109"/>
    </row>
    <row r="78" spans="1:8">
      <c r="A78" s="54"/>
      <c r="B78" s="54"/>
      <c r="C78" s="54"/>
      <c r="D78" s="57"/>
      <c r="G78" s="109"/>
      <c r="H78" s="109"/>
    </row>
    <row r="79" spans="1:8">
      <c r="A79" s="54"/>
      <c r="B79" s="54"/>
      <c r="C79" s="54"/>
      <c r="D79" s="57"/>
      <c r="G79" s="109"/>
      <c r="H79" s="109"/>
    </row>
    <row r="80" spans="1:8">
      <c r="A80" s="54"/>
      <c r="B80" s="54"/>
      <c r="C80" s="54"/>
      <c r="D80" s="57"/>
      <c r="G80" s="109"/>
      <c r="H80" s="109"/>
    </row>
    <row r="81" spans="1:8">
      <c r="A81" s="54"/>
      <c r="B81" s="54"/>
      <c r="C81" s="54"/>
      <c r="D81" s="57"/>
      <c r="G81" s="109"/>
      <c r="H81" s="109"/>
    </row>
    <row r="82" spans="1:8">
      <c r="A82" s="54"/>
      <c r="B82" s="54"/>
      <c r="C82" s="54"/>
      <c r="D82" s="57"/>
      <c r="G82" s="109"/>
      <c r="H82" s="109"/>
    </row>
    <row r="83" spans="1:8">
      <c r="A83" s="54"/>
      <c r="B83" s="54"/>
      <c r="C83" s="54"/>
      <c r="D83" s="57"/>
      <c r="G83" s="109"/>
      <c r="H83" s="109"/>
    </row>
    <row r="84" spans="1:8">
      <c r="A84" s="54"/>
      <c r="B84" s="54"/>
      <c r="C84" s="54"/>
      <c r="D84" s="57"/>
      <c r="G84" s="109"/>
      <c r="H84" s="109"/>
    </row>
    <row r="85" spans="1:8">
      <c r="A85" s="54"/>
      <c r="B85" s="54"/>
      <c r="C85" s="54"/>
      <c r="D85" s="57"/>
      <c r="G85" s="109"/>
      <c r="H85" s="109"/>
    </row>
    <row r="86" spans="1:8">
      <c r="A86" s="54"/>
      <c r="B86" s="54"/>
      <c r="C86" s="54"/>
      <c r="D86" s="57"/>
      <c r="G86" s="109"/>
      <c r="H86" s="109"/>
    </row>
    <row r="87" spans="1:8">
      <c r="A87" s="54"/>
      <c r="B87" s="54"/>
      <c r="C87" s="54"/>
      <c r="D87" s="57"/>
      <c r="G87" s="109"/>
      <c r="H87" s="109"/>
    </row>
    <row r="88" spans="1:8">
      <c r="A88" s="54"/>
      <c r="B88" s="54"/>
      <c r="C88" s="54"/>
      <c r="D88" s="57"/>
      <c r="G88" s="109"/>
      <c r="H88" s="109"/>
    </row>
    <row r="89" spans="1:8">
      <c r="A89" s="54"/>
      <c r="B89" s="54"/>
      <c r="C89" s="54"/>
      <c r="D89" s="57"/>
      <c r="G89" s="109"/>
      <c r="H89" s="109"/>
    </row>
    <row r="90" spans="1:8">
      <c r="A90" s="54"/>
      <c r="B90" s="54"/>
      <c r="C90" s="54"/>
      <c r="D90" s="57"/>
      <c r="G90" s="109"/>
      <c r="H90" s="109"/>
    </row>
    <row r="91" spans="1:8">
      <c r="A91" s="54"/>
      <c r="B91" s="54"/>
      <c r="C91" s="54"/>
      <c r="D91" s="57"/>
      <c r="G91" s="109"/>
      <c r="H91" s="109"/>
    </row>
    <row r="92" spans="1:8">
      <c r="A92" s="54"/>
      <c r="B92" s="54"/>
      <c r="C92" s="54"/>
      <c r="D92" s="57"/>
      <c r="G92" s="109"/>
      <c r="H92" s="109"/>
    </row>
    <row r="93" spans="1:8">
      <c r="A93" s="54"/>
      <c r="B93" s="54"/>
      <c r="C93" s="54"/>
      <c r="D93" s="57"/>
      <c r="G93" s="109"/>
      <c r="H93" s="109"/>
    </row>
    <row r="94" spans="1:8">
      <c r="A94" s="54"/>
      <c r="B94" s="54"/>
      <c r="C94" s="54"/>
      <c r="D94" s="57"/>
      <c r="G94" s="109"/>
      <c r="H94" s="109"/>
    </row>
    <row r="95" spans="1:8">
      <c r="A95" s="54"/>
      <c r="B95" s="54"/>
      <c r="C95" s="54"/>
      <c r="D95" s="57"/>
      <c r="G95" s="109"/>
      <c r="H95" s="109"/>
    </row>
    <row r="96" spans="1:8">
      <c r="A96" s="54"/>
      <c r="B96" s="54"/>
      <c r="C96" s="54"/>
      <c r="D96" s="57"/>
      <c r="G96" s="109"/>
      <c r="H96" s="109"/>
    </row>
    <row r="97" spans="1:8">
      <c r="A97" s="54"/>
      <c r="B97" s="54"/>
      <c r="C97" s="54"/>
      <c r="D97" s="57"/>
      <c r="G97" s="109"/>
      <c r="H97" s="109"/>
    </row>
    <row r="98" spans="1:8">
      <c r="A98" s="54"/>
      <c r="B98" s="54"/>
      <c r="C98" s="54"/>
      <c r="D98" s="57"/>
      <c r="G98" s="109"/>
      <c r="H98" s="109"/>
    </row>
    <row r="99" spans="1:8">
      <c r="A99" s="54"/>
      <c r="B99" s="54"/>
      <c r="C99" s="54"/>
      <c r="D99" s="57"/>
      <c r="G99" s="109"/>
      <c r="H99" s="109"/>
    </row>
    <row r="100" spans="1:8">
      <c r="A100" s="54"/>
      <c r="B100" s="54"/>
      <c r="C100" s="54"/>
      <c r="D100" s="57"/>
      <c r="G100" s="109"/>
      <c r="H100" s="109"/>
    </row>
    <row r="101" spans="1:8">
      <c r="A101" s="54"/>
      <c r="B101" s="54"/>
      <c r="C101" s="54"/>
      <c r="D101" s="57"/>
      <c r="G101" s="109"/>
      <c r="H101" s="109"/>
    </row>
    <row r="102" spans="1:8">
      <c r="A102" s="54"/>
      <c r="B102" s="54"/>
      <c r="C102" s="54"/>
      <c r="D102" s="57"/>
      <c r="G102" s="109"/>
      <c r="H102" s="109"/>
    </row>
    <row r="103" spans="1:8">
      <c r="A103" s="54"/>
      <c r="B103" s="54"/>
      <c r="C103" s="54"/>
      <c r="D103" s="57"/>
      <c r="G103" s="109"/>
      <c r="H103" s="109"/>
    </row>
    <row r="104" spans="1:8">
      <c r="A104" s="54"/>
      <c r="B104" s="54"/>
      <c r="C104" s="54"/>
      <c r="D104" s="57"/>
      <c r="G104" s="109"/>
      <c r="H104" s="109"/>
    </row>
    <row r="105" spans="1:8">
      <c r="A105" s="54"/>
      <c r="B105" s="54"/>
      <c r="C105" s="54"/>
      <c r="D105" s="57"/>
      <c r="G105" s="109"/>
      <c r="H105" s="109"/>
    </row>
    <row r="106" spans="1:8">
      <c r="A106" s="54"/>
      <c r="B106" s="54"/>
      <c r="C106" s="54"/>
      <c r="D106" s="57"/>
      <c r="G106" s="109"/>
      <c r="H106" s="109"/>
    </row>
    <row r="107" spans="1:8">
      <c r="A107" s="54"/>
      <c r="B107" s="54"/>
      <c r="C107" s="54"/>
      <c r="D107" s="57"/>
      <c r="G107" s="109"/>
      <c r="H107" s="109"/>
    </row>
    <row r="108" spans="1:8">
      <c r="A108" s="54"/>
      <c r="B108" s="54"/>
      <c r="C108" s="54"/>
      <c r="D108" s="57"/>
      <c r="G108" s="109"/>
      <c r="H108" s="109"/>
    </row>
    <row r="109" spans="1:8">
      <c r="A109" s="54"/>
      <c r="B109" s="54"/>
      <c r="C109" s="54"/>
      <c r="D109" s="57"/>
      <c r="G109" s="109"/>
      <c r="H109" s="109"/>
    </row>
    <row r="110" spans="1:8">
      <c r="A110" s="54"/>
      <c r="B110" s="54"/>
      <c r="C110" s="54"/>
      <c r="D110" s="57"/>
      <c r="G110" s="109"/>
      <c r="H110" s="109"/>
    </row>
    <row r="111" spans="1:8">
      <c r="A111" s="54"/>
      <c r="B111" s="54"/>
      <c r="C111" s="54"/>
      <c r="D111" s="57"/>
      <c r="G111" s="109"/>
      <c r="H111" s="109"/>
    </row>
    <row r="112" spans="1:8">
      <c r="A112" s="54"/>
      <c r="B112" s="54"/>
      <c r="C112" s="54"/>
      <c r="D112" s="57"/>
      <c r="G112" s="109"/>
      <c r="H112" s="109"/>
    </row>
    <row r="113" spans="1:8">
      <c r="A113" s="54"/>
      <c r="B113" s="54"/>
      <c r="C113" s="54"/>
      <c r="D113" s="57"/>
      <c r="G113" s="109"/>
      <c r="H113" s="109"/>
    </row>
    <row r="114" spans="1:8">
      <c r="A114" s="54"/>
      <c r="B114" s="54"/>
      <c r="C114" s="54"/>
      <c r="D114" s="57"/>
      <c r="G114" s="109"/>
      <c r="H114" s="109"/>
    </row>
    <row r="115" spans="1:8">
      <c r="A115" s="54"/>
      <c r="B115" s="54"/>
      <c r="C115" s="54"/>
      <c r="D115" s="57"/>
      <c r="G115" s="109"/>
      <c r="H115" s="109"/>
    </row>
    <row r="116" spans="1:8">
      <c r="A116" s="54"/>
      <c r="B116" s="54"/>
      <c r="C116" s="54"/>
      <c r="D116" s="57"/>
      <c r="G116" s="109"/>
      <c r="H116" s="109"/>
    </row>
    <row r="117" spans="1:8">
      <c r="A117" s="54"/>
      <c r="B117" s="54"/>
      <c r="C117" s="54"/>
      <c r="D117" s="57"/>
      <c r="G117" s="109"/>
      <c r="H117" s="109"/>
    </row>
    <row r="118" spans="1:8">
      <c r="A118" s="54"/>
      <c r="B118" s="54"/>
      <c r="C118" s="54"/>
      <c r="D118" s="57"/>
      <c r="G118" s="109"/>
      <c r="H118" s="109"/>
    </row>
    <row r="119" spans="1:8">
      <c r="A119" s="54"/>
      <c r="B119" s="54"/>
      <c r="C119" s="54"/>
      <c r="D119" s="57"/>
      <c r="G119" s="109"/>
      <c r="H119" s="109"/>
    </row>
    <row r="120" spans="1:8">
      <c r="A120" s="54"/>
      <c r="B120" s="54"/>
      <c r="C120" s="54"/>
      <c r="D120" s="57"/>
      <c r="G120" s="109"/>
      <c r="H120" s="109"/>
    </row>
    <row r="121" spans="1:8">
      <c r="A121" s="54"/>
      <c r="B121" s="54"/>
      <c r="C121" s="54"/>
      <c r="D121" s="57"/>
      <c r="G121" s="109"/>
      <c r="H121" s="109"/>
    </row>
    <row r="122" spans="1:8">
      <c r="A122" s="54"/>
      <c r="B122" s="54"/>
      <c r="C122" s="54"/>
      <c r="D122" s="57"/>
      <c r="G122" s="109"/>
      <c r="H122" s="109"/>
    </row>
    <row r="123" spans="1:8">
      <c r="A123" s="54"/>
      <c r="B123" s="54"/>
      <c r="C123" s="54"/>
      <c r="D123" s="57"/>
      <c r="G123" s="109"/>
      <c r="H123" s="109"/>
    </row>
    <row r="124" spans="1:8">
      <c r="A124" s="54"/>
      <c r="B124" s="54"/>
      <c r="C124" s="54"/>
      <c r="D124" s="57"/>
      <c r="G124" s="109"/>
      <c r="H124" s="109"/>
    </row>
    <row r="125" spans="1:8">
      <c r="A125" s="54"/>
      <c r="B125" s="54"/>
      <c r="C125" s="54"/>
      <c r="D125" s="57"/>
      <c r="G125" s="109"/>
      <c r="H125" s="109"/>
    </row>
    <row r="126" spans="1:8">
      <c r="A126" s="54"/>
      <c r="B126" s="54"/>
      <c r="C126" s="54"/>
      <c r="D126" s="57"/>
      <c r="G126" s="109"/>
      <c r="H126" s="109"/>
    </row>
    <row r="127" spans="1:8">
      <c r="A127" s="54"/>
      <c r="B127" s="54"/>
      <c r="C127" s="54"/>
      <c r="D127" s="57"/>
      <c r="G127" s="109"/>
      <c r="H127" s="109"/>
    </row>
    <row r="128" spans="1:8">
      <c r="A128" s="54"/>
      <c r="B128" s="54"/>
      <c r="C128" s="54"/>
      <c r="D128" s="57"/>
      <c r="G128" s="109"/>
      <c r="H128" s="109"/>
    </row>
    <row r="129" spans="1:8">
      <c r="A129" s="54"/>
      <c r="B129" s="54"/>
      <c r="C129" s="54"/>
      <c r="D129" s="57"/>
      <c r="G129" s="109"/>
      <c r="H129" s="109"/>
    </row>
    <row r="130" spans="1:8">
      <c r="A130" s="54"/>
      <c r="B130" s="54"/>
      <c r="C130" s="54"/>
      <c r="D130" s="57"/>
      <c r="G130" s="109"/>
      <c r="H130" s="109"/>
    </row>
    <row r="131" spans="1:8">
      <c r="A131" s="54"/>
      <c r="B131" s="54"/>
      <c r="C131" s="54"/>
      <c r="D131" s="57"/>
      <c r="G131" s="109"/>
      <c r="H131" s="109"/>
    </row>
    <row r="132" spans="1:8">
      <c r="A132" s="54"/>
      <c r="B132" s="54"/>
      <c r="C132" s="54"/>
      <c r="D132" s="57"/>
      <c r="G132" s="109"/>
      <c r="H132" s="109"/>
    </row>
    <row r="133" spans="1:8">
      <c r="A133" s="54"/>
      <c r="B133" s="54"/>
      <c r="C133" s="54"/>
      <c r="D133" s="57"/>
      <c r="G133" s="109"/>
      <c r="H133" s="109"/>
    </row>
    <row r="134" spans="1:8">
      <c r="A134" s="54"/>
      <c r="B134" s="54"/>
      <c r="C134" s="54"/>
      <c r="D134" s="57"/>
      <c r="G134" s="109"/>
      <c r="H134" s="109"/>
    </row>
    <row r="135" spans="1:8">
      <c r="A135" s="54"/>
      <c r="B135" s="54"/>
      <c r="C135" s="54"/>
      <c r="D135" s="57"/>
      <c r="G135" s="109"/>
      <c r="H135" s="109"/>
    </row>
    <row r="136" spans="1:8">
      <c r="A136" s="54"/>
      <c r="B136" s="54"/>
      <c r="C136" s="54"/>
      <c r="D136" s="57"/>
      <c r="G136" s="109"/>
      <c r="H136" s="109"/>
    </row>
    <row r="137" spans="1:8">
      <c r="A137" s="54"/>
      <c r="B137" s="54"/>
      <c r="C137" s="54"/>
      <c r="D137" s="57"/>
      <c r="G137" s="109"/>
      <c r="H137" s="109"/>
    </row>
    <row r="138" spans="1:8">
      <c r="A138" s="54"/>
      <c r="B138" s="54"/>
      <c r="C138" s="54"/>
      <c r="D138" s="57"/>
      <c r="G138" s="109"/>
      <c r="H138" s="109"/>
    </row>
    <row r="139" spans="1:8">
      <c r="A139" s="54"/>
      <c r="B139" s="54"/>
      <c r="C139" s="54"/>
      <c r="D139" s="57"/>
      <c r="G139" s="109"/>
      <c r="H139" s="109"/>
    </row>
    <row r="140" spans="1:8">
      <c r="A140" s="54"/>
      <c r="B140" s="54"/>
      <c r="C140" s="54"/>
      <c r="D140" s="57"/>
      <c r="G140" s="109"/>
      <c r="H140" s="109"/>
    </row>
    <row r="141" spans="1:8">
      <c r="A141" s="54"/>
      <c r="B141" s="54"/>
      <c r="C141" s="54"/>
      <c r="D141" s="57"/>
      <c r="G141" s="109"/>
      <c r="H141" s="109"/>
    </row>
    <row r="142" spans="1:8">
      <c r="A142" s="54"/>
      <c r="B142" s="54"/>
      <c r="C142" s="54"/>
      <c r="D142" s="57"/>
      <c r="G142" s="109"/>
      <c r="H142" s="109"/>
    </row>
    <row r="143" spans="1:8">
      <c r="A143" s="54"/>
      <c r="B143" s="54"/>
      <c r="C143" s="54"/>
      <c r="D143" s="57"/>
      <c r="G143" s="109"/>
      <c r="H143" s="109"/>
    </row>
    <row r="144" spans="1:8">
      <c r="A144" s="54"/>
      <c r="B144" s="54"/>
      <c r="C144" s="54"/>
      <c r="D144" s="57"/>
      <c r="G144" s="109"/>
      <c r="H144" s="109"/>
    </row>
    <row r="145" spans="1:8">
      <c r="A145" s="54"/>
      <c r="B145" s="54"/>
      <c r="C145" s="54"/>
      <c r="D145" s="57"/>
      <c r="G145" s="109"/>
      <c r="H145" s="109"/>
    </row>
    <row r="146" spans="1:8">
      <c r="A146" s="54"/>
      <c r="B146" s="54"/>
      <c r="C146" s="54"/>
      <c r="D146" s="57"/>
      <c r="G146" s="109"/>
      <c r="H146" s="109"/>
    </row>
    <row r="147" spans="1:8">
      <c r="A147" s="54"/>
      <c r="B147" s="54"/>
      <c r="C147" s="54"/>
      <c r="D147" s="57"/>
      <c r="G147" s="109"/>
      <c r="H147" s="109"/>
    </row>
    <row r="148" spans="1:8">
      <c r="A148" s="54"/>
      <c r="B148" s="54"/>
      <c r="C148" s="54"/>
      <c r="D148" s="57"/>
      <c r="G148" s="109"/>
      <c r="H148" s="109"/>
    </row>
    <row r="149" spans="1:8">
      <c r="A149" s="54"/>
      <c r="B149" s="54"/>
      <c r="C149" s="54"/>
      <c r="D149" s="57"/>
      <c r="G149" s="109"/>
      <c r="H149" s="109"/>
    </row>
    <row r="150" spans="1:8">
      <c r="A150" s="54"/>
      <c r="B150" s="54"/>
      <c r="C150" s="54"/>
      <c r="D150" s="57"/>
      <c r="G150" s="109"/>
      <c r="H150" s="109"/>
    </row>
    <row r="151" spans="1:8">
      <c r="A151" s="54"/>
      <c r="B151" s="54"/>
      <c r="C151" s="54"/>
      <c r="D151" s="57"/>
      <c r="G151" s="109"/>
      <c r="H151" s="109"/>
    </row>
    <row r="152" spans="1:8">
      <c r="A152" s="54"/>
      <c r="B152" s="54"/>
      <c r="C152" s="54"/>
      <c r="D152" s="57"/>
      <c r="G152" s="109"/>
      <c r="H152" s="109"/>
    </row>
    <row r="153" spans="1:8">
      <c r="A153" s="54"/>
      <c r="B153" s="54"/>
      <c r="C153" s="54"/>
      <c r="D153" s="57"/>
      <c r="G153" s="109"/>
      <c r="H153" s="109"/>
    </row>
    <row r="154" spans="1:8">
      <c r="A154" s="54"/>
      <c r="B154" s="54"/>
      <c r="C154" s="54"/>
      <c r="D154" s="57"/>
      <c r="G154" s="109"/>
      <c r="H154" s="109"/>
    </row>
    <row r="155" spans="1:8">
      <c r="A155" s="54"/>
      <c r="B155" s="54"/>
      <c r="C155" s="54"/>
      <c r="D155" s="57"/>
      <c r="G155" s="109"/>
      <c r="H155" s="109"/>
    </row>
    <row r="156" spans="1:8">
      <c r="A156" s="54"/>
      <c r="B156" s="54"/>
      <c r="C156" s="54"/>
      <c r="D156" s="57"/>
      <c r="G156" s="109"/>
      <c r="H156" s="109"/>
    </row>
    <row r="157" spans="1:8">
      <c r="A157" s="54"/>
      <c r="B157" s="54"/>
      <c r="C157" s="54"/>
      <c r="D157" s="57"/>
      <c r="G157" s="109"/>
      <c r="H157" s="109"/>
    </row>
    <row r="158" spans="1:8">
      <c r="A158" s="54"/>
      <c r="B158" s="54"/>
      <c r="C158" s="54"/>
      <c r="D158" s="57"/>
      <c r="G158" s="109"/>
      <c r="H158" s="109"/>
    </row>
    <row r="159" spans="1:8">
      <c r="A159" s="54"/>
      <c r="B159" s="54"/>
      <c r="C159" s="54"/>
      <c r="D159" s="57"/>
      <c r="G159" s="109"/>
      <c r="H159" s="109"/>
    </row>
    <row r="160" spans="1:8">
      <c r="A160" s="54"/>
      <c r="B160" s="54"/>
      <c r="C160" s="54"/>
      <c r="D160" s="57"/>
      <c r="G160" s="109"/>
      <c r="H160" s="109"/>
    </row>
    <row r="161" spans="1:8">
      <c r="A161" s="54"/>
      <c r="B161" s="54"/>
      <c r="C161" s="54"/>
      <c r="D161" s="57"/>
      <c r="G161" s="109"/>
      <c r="H161" s="109"/>
    </row>
    <row r="162" spans="1:8">
      <c r="A162" s="54"/>
      <c r="B162" s="54"/>
      <c r="C162" s="54"/>
      <c r="D162" s="57"/>
      <c r="G162" s="109"/>
      <c r="H162" s="109"/>
    </row>
    <row r="163" spans="1:8">
      <c r="A163" s="54"/>
      <c r="B163" s="54"/>
      <c r="C163" s="54"/>
      <c r="D163" s="57"/>
      <c r="G163" s="109"/>
      <c r="H163" s="109"/>
    </row>
    <row r="164" spans="1:8">
      <c r="A164" s="54"/>
      <c r="B164" s="54"/>
      <c r="C164" s="54"/>
      <c r="D164" s="57"/>
      <c r="G164" s="109"/>
      <c r="H164" s="109"/>
    </row>
    <row r="165" spans="1:8">
      <c r="A165" s="54"/>
      <c r="B165" s="54"/>
      <c r="C165" s="54"/>
      <c r="D165" s="57"/>
      <c r="G165" s="109"/>
      <c r="H165" s="109"/>
    </row>
    <row r="166" spans="1:8">
      <c r="A166" s="54"/>
      <c r="B166" s="54"/>
      <c r="C166" s="54"/>
      <c r="D166" s="57"/>
      <c r="G166" s="109"/>
      <c r="H166" s="109"/>
    </row>
    <row r="167" spans="1:8">
      <c r="A167" s="54"/>
      <c r="B167" s="54"/>
      <c r="C167" s="54"/>
      <c r="D167" s="57"/>
      <c r="G167" s="109"/>
      <c r="H167" s="109"/>
    </row>
    <row r="168" spans="1:8">
      <c r="A168" s="54"/>
      <c r="B168" s="54"/>
      <c r="C168" s="54"/>
      <c r="D168" s="57"/>
      <c r="G168" s="109"/>
      <c r="H168" s="109"/>
    </row>
    <row r="169" spans="1:8">
      <c r="A169" s="54"/>
      <c r="B169" s="54"/>
      <c r="C169" s="54"/>
      <c r="D169" s="57"/>
      <c r="G169" s="109"/>
      <c r="H169" s="109"/>
    </row>
    <row r="170" spans="1:8">
      <c r="A170" s="54"/>
      <c r="B170" s="54"/>
      <c r="C170" s="54"/>
      <c r="D170" s="57"/>
      <c r="G170" s="109"/>
      <c r="H170" s="109"/>
    </row>
    <row r="171" spans="1:8">
      <c r="A171" s="54"/>
      <c r="B171" s="54"/>
      <c r="C171" s="54"/>
      <c r="D171" s="57"/>
      <c r="G171" s="109"/>
      <c r="H171" s="109"/>
    </row>
    <row r="172" spans="1:8">
      <c r="A172" s="54"/>
      <c r="B172" s="54"/>
      <c r="C172" s="54"/>
      <c r="D172" s="57"/>
      <c r="G172" s="109"/>
      <c r="H172" s="109"/>
    </row>
    <row r="173" spans="1:8">
      <c r="A173" s="54"/>
      <c r="B173" s="54"/>
      <c r="C173" s="54"/>
      <c r="D173" s="57"/>
      <c r="G173" s="109"/>
      <c r="H173" s="109"/>
    </row>
    <row r="174" spans="1:8">
      <c r="A174" s="54"/>
      <c r="B174" s="54"/>
      <c r="C174" s="54"/>
      <c r="D174" s="57"/>
      <c r="G174" s="109"/>
      <c r="H174" s="109"/>
    </row>
    <row r="175" spans="1:8">
      <c r="A175" s="54"/>
      <c r="B175" s="54"/>
      <c r="C175" s="54"/>
      <c r="D175" s="57"/>
      <c r="G175" s="109"/>
      <c r="H175" s="109"/>
    </row>
    <row r="176" spans="1:8">
      <c r="A176" s="54"/>
      <c r="B176" s="54"/>
      <c r="C176" s="54"/>
      <c r="D176" s="57"/>
      <c r="G176" s="109"/>
      <c r="H176" s="109"/>
    </row>
    <row r="177" spans="1:8">
      <c r="A177" s="54"/>
      <c r="B177" s="54"/>
      <c r="C177" s="54"/>
      <c r="D177" s="57"/>
      <c r="G177" s="109"/>
      <c r="H177" s="109"/>
    </row>
    <row r="178" spans="1:8">
      <c r="A178" s="54"/>
      <c r="B178" s="54"/>
      <c r="C178" s="54"/>
      <c r="D178" s="57"/>
      <c r="G178" s="109"/>
      <c r="H178" s="109"/>
    </row>
    <row r="179" spans="1:8">
      <c r="A179" s="54"/>
      <c r="B179" s="54"/>
      <c r="C179" s="54"/>
      <c r="D179" s="57"/>
      <c r="G179" s="109"/>
      <c r="H179" s="109"/>
    </row>
    <row r="180" spans="1:8">
      <c r="A180" s="54"/>
      <c r="B180" s="54"/>
      <c r="C180" s="54"/>
      <c r="D180" s="57"/>
      <c r="G180" s="109"/>
      <c r="H180" s="109"/>
    </row>
    <row r="181" spans="1:8">
      <c r="A181" s="54"/>
      <c r="B181" s="54"/>
      <c r="C181" s="54"/>
      <c r="D181" s="57"/>
      <c r="G181" s="109"/>
      <c r="H181" s="109"/>
    </row>
    <row r="182" spans="1:8">
      <c r="A182" s="54"/>
      <c r="B182" s="54"/>
      <c r="C182" s="54"/>
      <c r="D182" s="57"/>
      <c r="G182" s="109"/>
      <c r="H182" s="109"/>
    </row>
    <row r="183" spans="1:8">
      <c r="A183" s="54"/>
      <c r="B183" s="54"/>
      <c r="C183" s="54"/>
      <c r="D183" s="57"/>
      <c r="G183" s="109"/>
      <c r="H183" s="109"/>
    </row>
    <row r="184" spans="1:8">
      <c r="A184" s="54"/>
      <c r="B184" s="54"/>
      <c r="C184" s="54"/>
      <c r="D184" s="57"/>
      <c r="G184" s="109"/>
      <c r="H184" s="109"/>
    </row>
    <row r="185" spans="1:8">
      <c r="A185" s="54"/>
      <c r="B185" s="54"/>
      <c r="C185" s="54"/>
      <c r="D185" s="57"/>
      <c r="G185" s="109"/>
      <c r="H185" s="109"/>
    </row>
    <row r="186" spans="1:8">
      <c r="A186" s="54"/>
      <c r="B186" s="54"/>
      <c r="C186" s="54"/>
      <c r="D186" s="57"/>
      <c r="G186" s="109"/>
      <c r="H186" s="109"/>
    </row>
    <row r="187" spans="1:8">
      <c r="A187" s="54"/>
      <c r="B187" s="54"/>
      <c r="C187" s="54"/>
      <c r="D187" s="57"/>
      <c r="G187" s="109"/>
      <c r="H187" s="109"/>
    </row>
    <row r="188" spans="1:8">
      <c r="A188" s="54"/>
      <c r="B188" s="54"/>
      <c r="C188" s="54"/>
      <c r="D188" s="57"/>
      <c r="G188" s="109"/>
      <c r="H188" s="109"/>
    </row>
    <row r="189" spans="1:8">
      <c r="A189" s="54"/>
      <c r="B189" s="54"/>
      <c r="C189" s="54"/>
      <c r="D189" s="57"/>
      <c r="G189" s="109"/>
      <c r="H189" s="109"/>
    </row>
    <row r="190" spans="1:8">
      <c r="A190" s="54"/>
      <c r="B190" s="54"/>
      <c r="C190" s="54"/>
      <c r="D190" s="57"/>
      <c r="G190" s="109"/>
      <c r="H190" s="109"/>
    </row>
    <row r="191" spans="1:8">
      <c r="A191" s="54"/>
      <c r="B191" s="54"/>
      <c r="C191" s="54"/>
      <c r="D191" s="57"/>
      <c r="G191" s="109"/>
      <c r="H191" s="109"/>
    </row>
    <row r="192" spans="1:8">
      <c r="A192" s="54"/>
      <c r="B192" s="54"/>
      <c r="C192" s="54"/>
      <c r="D192" s="57"/>
      <c r="G192" s="109"/>
      <c r="H192" s="109"/>
    </row>
    <row r="193" spans="1:8">
      <c r="A193" s="54"/>
      <c r="B193" s="54"/>
      <c r="C193" s="54"/>
      <c r="D193" s="57"/>
      <c r="G193" s="109"/>
      <c r="H193" s="109"/>
    </row>
    <row r="194" spans="1:8">
      <c r="A194" s="54"/>
      <c r="B194" s="54"/>
      <c r="C194" s="54"/>
      <c r="D194" s="57"/>
      <c r="G194" s="109"/>
      <c r="H194" s="109"/>
    </row>
    <row r="195" spans="1:8">
      <c r="A195" s="54"/>
      <c r="B195" s="54"/>
      <c r="C195" s="54"/>
      <c r="D195" s="57"/>
      <c r="G195" s="109"/>
      <c r="H195" s="109"/>
    </row>
    <row r="196" spans="1:8">
      <c r="A196" s="54"/>
      <c r="B196" s="54"/>
      <c r="C196" s="54"/>
      <c r="D196" s="57"/>
      <c r="G196" s="109"/>
      <c r="H196" s="109"/>
    </row>
    <row r="197" spans="1:8">
      <c r="A197" s="54"/>
      <c r="B197" s="54"/>
      <c r="C197" s="54"/>
      <c r="D197" s="57"/>
      <c r="G197" s="109"/>
      <c r="H197" s="109"/>
    </row>
    <row r="198" spans="1:8">
      <c r="A198" s="54"/>
      <c r="B198" s="54"/>
      <c r="C198" s="54"/>
      <c r="D198" s="57"/>
      <c r="G198" s="109"/>
      <c r="H198" s="109"/>
    </row>
    <row r="199" spans="1:8">
      <c r="A199" s="54"/>
      <c r="B199" s="54"/>
      <c r="C199" s="54"/>
      <c r="D199" s="57"/>
      <c r="G199" s="109"/>
      <c r="H199" s="109"/>
    </row>
    <row r="200" spans="1:8">
      <c r="A200" s="54"/>
      <c r="B200" s="54"/>
      <c r="C200" s="54"/>
      <c r="D200" s="57"/>
      <c r="G200" s="109"/>
      <c r="H200" s="109"/>
    </row>
    <row r="201" spans="1:8">
      <c r="A201" s="54"/>
      <c r="B201" s="54"/>
      <c r="C201" s="54"/>
      <c r="D201" s="57"/>
      <c r="G201" s="109"/>
      <c r="H201" s="109"/>
    </row>
    <row r="202" spans="1:8">
      <c r="A202" s="54"/>
      <c r="B202" s="54"/>
      <c r="C202" s="54"/>
      <c r="D202" s="57"/>
      <c r="G202" s="109"/>
      <c r="H202" s="109"/>
    </row>
    <row r="203" spans="1:8">
      <c r="A203" s="54"/>
      <c r="B203" s="54"/>
      <c r="C203" s="54"/>
      <c r="D203" s="57"/>
      <c r="G203" s="109"/>
      <c r="H203" s="109"/>
    </row>
    <row r="204" spans="1:8">
      <c r="A204" s="54"/>
      <c r="B204" s="54"/>
      <c r="C204" s="54"/>
      <c r="D204" s="57"/>
      <c r="G204" s="109"/>
      <c r="H204" s="109"/>
    </row>
    <row r="205" spans="1:8">
      <c r="A205" s="54"/>
      <c r="B205" s="54"/>
      <c r="C205" s="54"/>
      <c r="D205" s="57"/>
      <c r="G205" s="109"/>
      <c r="H205" s="109"/>
    </row>
    <row r="206" spans="1:8">
      <c r="A206" s="54"/>
      <c r="B206" s="54"/>
      <c r="C206" s="54"/>
      <c r="D206" s="57"/>
      <c r="G206" s="109"/>
      <c r="H206" s="109"/>
    </row>
    <row r="207" spans="1:8">
      <c r="A207" s="54"/>
      <c r="B207" s="54"/>
      <c r="C207" s="54"/>
      <c r="D207" s="57"/>
      <c r="G207" s="109"/>
      <c r="H207" s="109"/>
    </row>
    <row r="208" spans="1:8">
      <c r="A208" s="54"/>
      <c r="B208" s="54"/>
      <c r="C208" s="54"/>
      <c r="D208" s="57"/>
      <c r="G208" s="109"/>
      <c r="H208" s="109"/>
    </row>
    <row r="209" spans="1:8">
      <c r="A209" s="54"/>
      <c r="B209" s="54"/>
      <c r="C209" s="54"/>
      <c r="D209" s="57"/>
      <c r="G209" s="109"/>
      <c r="H209" s="109"/>
    </row>
    <row r="210" spans="1:8">
      <c r="A210" s="54"/>
      <c r="B210" s="54"/>
      <c r="C210" s="54"/>
      <c r="D210" s="57"/>
      <c r="G210" s="109"/>
      <c r="H210" s="109"/>
    </row>
    <row r="211" spans="1:8">
      <c r="A211" s="54"/>
      <c r="B211" s="54"/>
      <c r="C211" s="54"/>
      <c r="D211" s="57"/>
      <c r="G211" s="109"/>
      <c r="H211" s="109"/>
    </row>
    <row r="212" spans="1:8">
      <c r="A212" s="54"/>
      <c r="B212" s="54"/>
      <c r="C212" s="54"/>
      <c r="D212" s="57"/>
      <c r="G212" s="109"/>
      <c r="H212" s="109"/>
    </row>
    <row r="213" spans="1:8">
      <c r="A213" s="54"/>
      <c r="B213" s="54"/>
      <c r="C213" s="54"/>
      <c r="D213" s="57"/>
      <c r="G213" s="109"/>
      <c r="H213" s="109"/>
    </row>
    <row r="214" spans="1:8">
      <c r="A214" s="54"/>
      <c r="B214" s="54"/>
      <c r="C214" s="54"/>
      <c r="D214" s="57"/>
      <c r="G214" s="109"/>
      <c r="H214" s="109"/>
    </row>
    <row r="215" spans="1:8">
      <c r="A215" s="54"/>
      <c r="B215" s="54"/>
      <c r="C215" s="54"/>
      <c r="D215" s="57"/>
      <c r="G215" s="109"/>
      <c r="H215" s="109"/>
    </row>
    <row r="216" spans="1:8">
      <c r="A216" s="54"/>
      <c r="B216" s="54"/>
      <c r="C216" s="54"/>
      <c r="D216" s="57"/>
      <c r="G216" s="109"/>
      <c r="H216" s="109"/>
    </row>
    <row r="217" spans="1:8">
      <c r="A217" s="54"/>
      <c r="B217" s="54"/>
      <c r="C217" s="54"/>
      <c r="D217" s="57"/>
      <c r="G217" s="109"/>
      <c r="H217" s="109"/>
    </row>
    <row r="218" spans="1:8">
      <c r="A218" s="54"/>
      <c r="B218" s="54"/>
      <c r="C218" s="54"/>
      <c r="D218" s="57"/>
      <c r="G218" s="109"/>
      <c r="H218" s="109"/>
    </row>
    <row r="219" spans="1:8">
      <c r="A219" s="54"/>
      <c r="B219" s="54"/>
      <c r="C219" s="54"/>
      <c r="D219" s="57"/>
      <c r="G219" s="109"/>
      <c r="H219" s="109"/>
    </row>
    <row r="220" spans="1:8">
      <c r="A220" s="54"/>
      <c r="B220" s="54"/>
      <c r="C220" s="54"/>
      <c r="D220" s="57"/>
      <c r="G220" s="109"/>
      <c r="H220" s="109"/>
    </row>
    <row r="221" spans="1:8">
      <c r="A221" s="54"/>
      <c r="B221" s="54"/>
      <c r="C221" s="54"/>
      <c r="D221" s="57"/>
      <c r="G221" s="109"/>
      <c r="H221" s="109"/>
    </row>
    <row r="222" spans="1:8">
      <c r="A222" s="54"/>
      <c r="B222" s="54"/>
      <c r="C222" s="54"/>
      <c r="D222" s="57"/>
      <c r="G222" s="109"/>
      <c r="H222" s="109"/>
    </row>
    <row r="223" spans="1:8">
      <c r="A223" s="54"/>
      <c r="B223" s="54"/>
      <c r="C223" s="54"/>
      <c r="D223" s="57"/>
      <c r="G223" s="109"/>
      <c r="H223" s="109"/>
    </row>
    <row r="224" spans="1:8">
      <c r="A224" s="54"/>
      <c r="B224" s="54"/>
      <c r="C224" s="54"/>
      <c r="D224" s="57"/>
      <c r="G224" s="109"/>
      <c r="H224" s="109"/>
    </row>
    <row r="225" spans="1:8">
      <c r="A225" s="54"/>
      <c r="B225" s="54"/>
      <c r="C225" s="54"/>
      <c r="D225" s="57"/>
      <c r="G225" s="109"/>
      <c r="H225" s="109"/>
    </row>
    <row r="226" spans="1:8">
      <c r="A226" s="54"/>
      <c r="B226" s="54"/>
      <c r="C226" s="54"/>
      <c r="D226" s="57"/>
      <c r="G226" s="109"/>
      <c r="H226" s="109"/>
    </row>
    <row r="227" spans="1:8">
      <c r="A227" s="54"/>
      <c r="B227" s="54"/>
      <c r="C227" s="54"/>
      <c r="D227" s="57"/>
      <c r="G227" s="109"/>
      <c r="H227" s="109"/>
    </row>
    <row r="228" spans="1:8">
      <c r="A228" s="54"/>
      <c r="B228" s="54"/>
      <c r="C228" s="54"/>
      <c r="D228" s="57"/>
      <c r="G228" s="109"/>
      <c r="H228" s="109"/>
    </row>
    <row r="229" spans="1:8">
      <c r="A229" s="54"/>
      <c r="B229" s="54"/>
      <c r="C229" s="54"/>
      <c r="D229" s="57"/>
      <c r="G229" s="109"/>
      <c r="H229" s="109"/>
    </row>
    <row r="230" spans="1:8">
      <c r="A230" s="54"/>
      <c r="B230" s="54"/>
      <c r="C230" s="54"/>
      <c r="D230" s="57"/>
      <c r="G230" s="109"/>
      <c r="H230" s="109"/>
    </row>
    <row r="231" spans="1:8">
      <c r="A231" s="54"/>
      <c r="B231" s="54"/>
      <c r="C231" s="54"/>
      <c r="D231" s="57"/>
      <c r="G231" s="109"/>
      <c r="H231" s="109"/>
    </row>
    <row r="232" spans="1:8">
      <c r="A232" s="54"/>
      <c r="B232" s="54"/>
      <c r="C232" s="54"/>
      <c r="D232" s="57"/>
      <c r="G232" s="109"/>
      <c r="H232" s="109"/>
    </row>
    <row r="233" spans="1:8">
      <c r="A233" s="54"/>
      <c r="B233" s="54"/>
      <c r="C233" s="54"/>
      <c r="D233" s="57"/>
      <c r="G233" s="109"/>
      <c r="H233" s="109"/>
    </row>
    <row r="234" spans="1:8">
      <c r="A234" s="54"/>
      <c r="B234" s="54"/>
      <c r="C234" s="54"/>
      <c r="D234" s="57"/>
      <c r="G234" s="109"/>
      <c r="H234" s="109"/>
    </row>
    <row r="235" spans="1:8">
      <c r="A235" s="54"/>
      <c r="B235" s="54"/>
      <c r="C235" s="54"/>
      <c r="D235" s="57"/>
      <c r="G235" s="109"/>
      <c r="H235" s="109"/>
    </row>
    <row r="236" spans="1:8">
      <c r="A236" s="54"/>
      <c r="B236" s="54"/>
      <c r="C236" s="54"/>
      <c r="D236" s="57"/>
      <c r="G236" s="109"/>
      <c r="H236" s="109"/>
    </row>
    <row r="237" spans="1:8">
      <c r="A237" s="54"/>
      <c r="B237" s="54"/>
      <c r="C237" s="54"/>
      <c r="D237" s="57"/>
      <c r="G237" s="109"/>
      <c r="H237" s="109"/>
    </row>
    <row r="238" spans="1:8">
      <c r="A238" s="54"/>
      <c r="B238" s="54"/>
      <c r="C238" s="54"/>
      <c r="D238" s="57"/>
      <c r="G238" s="109"/>
      <c r="H238" s="109"/>
    </row>
    <row r="239" spans="1:8">
      <c r="A239" s="54"/>
      <c r="B239" s="54"/>
      <c r="C239" s="54"/>
      <c r="D239" s="57"/>
      <c r="G239" s="109"/>
      <c r="H239" s="109"/>
    </row>
    <row r="240" spans="1:8">
      <c r="A240" s="54"/>
      <c r="B240" s="54"/>
      <c r="C240" s="54"/>
      <c r="D240" s="57"/>
      <c r="G240" s="109"/>
      <c r="H240" s="109"/>
    </row>
    <row r="241" spans="1:8">
      <c r="A241" s="54"/>
      <c r="B241" s="54"/>
      <c r="C241" s="54"/>
      <c r="D241" s="57"/>
      <c r="G241" s="109"/>
      <c r="H241" s="109"/>
    </row>
    <row r="242" spans="1:8">
      <c r="A242" s="54"/>
      <c r="B242" s="54"/>
      <c r="C242" s="54"/>
      <c r="D242" s="57"/>
      <c r="G242" s="109"/>
      <c r="H242" s="109"/>
    </row>
    <row r="243" spans="1:8">
      <c r="A243" s="54"/>
      <c r="B243" s="54"/>
      <c r="C243" s="54"/>
      <c r="D243" s="57"/>
      <c r="G243" s="109"/>
      <c r="H243" s="109"/>
    </row>
    <row r="244" spans="1:8">
      <c r="A244" s="54"/>
      <c r="B244" s="54"/>
      <c r="C244" s="54"/>
      <c r="D244" s="57"/>
      <c r="G244" s="109"/>
      <c r="H244" s="109"/>
    </row>
    <row r="245" spans="1:8">
      <c r="A245" s="54"/>
      <c r="B245" s="54"/>
      <c r="C245" s="54"/>
      <c r="D245" s="57"/>
      <c r="G245" s="109"/>
      <c r="H245" s="109"/>
    </row>
    <row r="246" spans="1:8">
      <c r="A246" s="54"/>
      <c r="B246" s="54"/>
      <c r="C246" s="54"/>
      <c r="D246" s="57"/>
      <c r="G246" s="109"/>
      <c r="H246" s="109"/>
    </row>
    <row r="247" spans="1:8">
      <c r="A247" s="54"/>
      <c r="B247" s="54"/>
      <c r="C247" s="54"/>
      <c r="D247" s="57"/>
      <c r="G247" s="109"/>
      <c r="H247" s="109"/>
    </row>
    <row r="248" spans="1:8">
      <c r="A248" s="54"/>
      <c r="B248" s="54"/>
      <c r="C248" s="54"/>
      <c r="D248" s="57"/>
      <c r="G248" s="109"/>
      <c r="H248" s="109"/>
    </row>
    <row r="249" spans="1:8">
      <c r="A249" s="54"/>
      <c r="B249" s="54"/>
      <c r="C249" s="54"/>
      <c r="D249" s="57"/>
      <c r="G249" s="109"/>
      <c r="H249" s="109"/>
    </row>
    <row r="250" spans="1:8">
      <c r="A250" s="54"/>
      <c r="B250" s="54"/>
      <c r="C250" s="54"/>
      <c r="D250" s="57"/>
      <c r="G250" s="109"/>
      <c r="H250" s="109"/>
    </row>
    <row r="251" spans="1:8">
      <c r="A251" s="54"/>
      <c r="B251" s="54"/>
      <c r="C251" s="54"/>
      <c r="D251" s="57"/>
      <c r="G251" s="109"/>
      <c r="H251" s="109"/>
    </row>
    <row r="252" spans="1:8">
      <c r="A252" s="54"/>
      <c r="B252" s="54"/>
      <c r="C252" s="54"/>
      <c r="D252" s="57"/>
      <c r="G252" s="109"/>
      <c r="H252" s="109"/>
    </row>
    <row r="253" spans="1:8">
      <c r="A253" s="54"/>
      <c r="B253" s="54"/>
      <c r="C253" s="54"/>
      <c r="D253" s="57"/>
      <c r="G253" s="109"/>
      <c r="H253" s="109"/>
    </row>
    <row r="254" spans="1:8">
      <c r="A254" s="54"/>
      <c r="B254" s="54"/>
      <c r="C254" s="54"/>
      <c r="D254" s="57"/>
      <c r="G254" s="109"/>
      <c r="H254" s="109"/>
    </row>
    <row r="255" spans="1:8">
      <c r="A255" s="54"/>
      <c r="B255" s="54"/>
      <c r="C255" s="54"/>
      <c r="D255" s="57"/>
      <c r="G255" s="109"/>
      <c r="H255" s="109"/>
    </row>
    <row r="256" spans="1:8">
      <c r="A256" s="54"/>
      <c r="B256" s="54"/>
      <c r="C256" s="54"/>
      <c r="D256" s="57"/>
      <c r="G256" s="109"/>
      <c r="H256" s="109"/>
    </row>
    <row r="257" spans="1:8">
      <c r="A257" s="54"/>
      <c r="B257" s="54"/>
      <c r="C257" s="54"/>
      <c r="D257" s="57"/>
      <c r="G257" s="109"/>
      <c r="H257" s="109"/>
    </row>
    <row r="258" spans="1:8">
      <c r="A258" s="54"/>
      <c r="B258" s="54"/>
      <c r="C258" s="54"/>
      <c r="D258" s="57"/>
      <c r="G258" s="109"/>
      <c r="H258" s="109"/>
    </row>
    <row r="259" spans="1:8">
      <c r="A259" s="54"/>
      <c r="B259" s="54"/>
      <c r="C259" s="54"/>
      <c r="D259" s="57"/>
      <c r="G259" s="109"/>
      <c r="H259" s="109"/>
    </row>
    <row r="260" spans="1:8">
      <c r="A260" s="54"/>
      <c r="B260" s="54"/>
      <c r="C260" s="54"/>
      <c r="D260" s="57"/>
      <c r="G260" s="109"/>
      <c r="H260" s="109"/>
    </row>
    <row r="261" spans="1:8">
      <c r="A261" s="54"/>
      <c r="B261" s="54"/>
      <c r="C261" s="54"/>
      <c r="D261" s="57"/>
      <c r="G261" s="109"/>
      <c r="H261" s="109"/>
    </row>
    <row r="262" spans="1:8">
      <c r="A262" s="54"/>
      <c r="B262" s="54"/>
      <c r="C262" s="54"/>
      <c r="D262" s="57"/>
      <c r="G262" s="109"/>
      <c r="H262" s="109"/>
    </row>
    <row r="263" spans="1:8">
      <c r="A263" s="54"/>
      <c r="B263" s="54"/>
      <c r="C263" s="54"/>
      <c r="D263" s="57"/>
      <c r="G263" s="109"/>
      <c r="H263" s="109"/>
    </row>
    <row r="264" spans="1:8">
      <c r="A264" s="54"/>
      <c r="B264" s="54"/>
      <c r="C264" s="54"/>
      <c r="D264" s="57"/>
      <c r="G264" s="109"/>
      <c r="H264" s="109"/>
    </row>
    <row r="265" spans="1:8">
      <c r="A265" s="54"/>
      <c r="B265" s="54"/>
      <c r="C265" s="54"/>
      <c r="D265" s="57"/>
      <c r="G265" s="109"/>
      <c r="H265" s="109"/>
    </row>
    <row r="266" spans="1:8">
      <c r="A266" s="54"/>
      <c r="B266" s="54"/>
      <c r="C266" s="54"/>
      <c r="D266" s="57"/>
      <c r="G266" s="109"/>
      <c r="H266" s="109"/>
    </row>
    <row r="267" spans="1:8">
      <c r="A267" s="54"/>
      <c r="B267" s="54"/>
      <c r="C267" s="54"/>
      <c r="D267" s="57"/>
      <c r="G267" s="109"/>
      <c r="H267" s="109"/>
    </row>
    <row r="268" spans="1:8">
      <c r="A268" s="54"/>
      <c r="B268" s="54"/>
      <c r="C268" s="54"/>
      <c r="D268" s="57"/>
      <c r="G268" s="109"/>
      <c r="H268" s="109"/>
    </row>
    <row r="269" spans="1:8">
      <c r="A269" s="54"/>
      <c r="B269" s="54"/>
      <c r="C269" s="54"/>
      <c r="D269" s="57"/>
      <c r="G269" s="109"/>
      <c r="H269" s="109"/>
    </row>
    <row r="270" spans="1:8">
      <c r="A270" s="54"/>
      <c r="B270" s="54"/>
      <c r="C270" s="54"/>
      <c r="D270" s="57"/>
      <c r="G270" s="109"/>
      <c r="H270" s="109"/>
    </row>
    <row r="271" spans="1:8">
      <c r="A271" s="54"/>
      <c r="B271" s="54"/>
      <c r="C271" s="54"/>
      <c r="D271" s="57"/>
      <c r="G271" s="109"/>
      <c r="H271" s="109"/>
    </row>
    <row r="272" spans="1:8">
      <c r="A272" s="54"/>
      <c r="B272" s="54"/>
      <c r="C272" s="54"/>
      <c r="D272" s="57"/>
      <c r="G272" s="109"/>
      <c r="H272" s="109"/>
    </row>
    <row r="273" spans="1:8">
      <c r="A273" s="54"/>
      <c r="B273" s="54"/>
      <c r="C273" s="54"/>
      <c r="D273" s="57"/>
      <c r="G273" s="109"/>
      <c r="H273" s="109"/>
    </row>
    <row r="274" spans="1:8">
      <c r="A274" s="54"/>
      <c r="B274" s="54"/>
      <c r="C274" s="54"/>
      <c r="D274" s="57"/>
      <c r="G274" s="109"/>
      <c r="H274" s="109"/>
    </row>
    <row r="275" spans="1:8">
      <c r="A275" s="54"/>
      <c r="B275" s="54"/>
      <c r="C275" s="54"/>
      <c r="D275" s="57"/>
      <c r="G275" s="109"/>
      <c r="H275" s="109"/>
    </row>
    <row r="276" spans="1:8">
      <c r="A276" s="54"/>
      <c r="B276" s="54"/>
      <c r="C276" s="54"/>
      <c r="D276" s="57"/>
      <c r="G276" s="109"/>
      <c r="H276" s="109"/>
    </row>
    <row r="277" spans="1:8">
      <c r="A277" s="54"/>
      <c r="B277" s="54"/>
      <c r="C277" s="54"/>
      <c r="D277" s="57"/>
      <c r="G277" s="109"/>
      <c r="H277" s="109"/>
    </row>
    <row r="278" spans="1:8">
      <c r="A278" s="54"/>
      <c r="B278" s="54"/>
      <c r="C278" s="54"/>
      <c r="D278" s="57"/>
      <c r="G278" s="109"/>
      <c r="H278" s="109"/>
    </row>
    <row r="279" spans="1:8">
      <c r="A279" s="54"/>
      <c r="B279" s="54"/>
      <c r="C279" s="54"/>
      <c r="D279" s="57"/>
      <c r="G279" s="109"/>
      <c r="H279" s="109"/>
    </row>
    <row r="280" spans="1:8">
      <c r="A280" s="54"/>
      <c r="B280" s="54"/>
      <c r="C280" s="54"/>
      <c r="D280" s="57"/>
      <c r="G280" s="109"/>
      <c r="H280" s="109"/>
    </row>
    <row r="281" spans="1:8">
      <c r="A281" s="54"/>
      <c r="B281" s="54"/>
      <c r="C281" s="54"/>
      <c r="D281" s="57"/>
      <c r="G281" s="109"/>
      <c r="H281" s="109"/>
    </row>
    <row r="282" spans="1:8">
      <c r="A282" s="54"/>
      <c r="B282" s="54"/>
      <c r="C282" s="54"/>
      <c r="D282" s="57"/>
      <c r="G282" s="109"/>
      <c r="H282" s="109"/>
    </row>
    <row r="283" spans="1:8">
      <c r="A283" s="54"/>
      <c r="B283" s="54"/>
      <c r="C283" s="54"/>
      <c r="D283" s="57"/>
      <c r="G283" s="109"/>
      <c r="H283" s="109"/>
    </row>
    <row r="284" spans="1:8">
      <c r="A284" s="54"/>
      <c r="B284" s="54"/>
      <c r="C284" s="54"/>
      <c r="D284" s="57"/>
      <c r="G284" s="109"/>
      <c r="H284" s="109"/>
    </row>
    <row r="285" spans="1:8">
      <c r="A285" s="54"/>
      <c r="B285" s="54"/>
      <c r="C285" s="54"/>
      <c r="D285" s="57"/>
      <c r="G285" s="109"/>
      <c r="H285" s="109"/>
    </row>
    <row r="286" spans="1:8">
      <c r="A286" s="54"/>
      <c r="B286" s="54"/>
      <c r="C286" s="54"/>
      <c r="D286" s="57"/>
      <c r="G286" s="109"/>
      <c r="H286" s="109"/>
    </row>
    <row r="287" spans="1:8">
      <c r="A287" s="54"/>
      <c r="B287" s="54"/>
      <c r="C287" s="54"/>
      <c r="D287" s="57"/>
      <c r="G287" s="109"/>
      <c r="H287" s="109"/>
    </row>
    <row r="288" spans="1:8">
      <c r="A288" s="54"/>
      <c r="B288" s="54"/>
      <c r="C288" s="54"/>
      <c r="D288" s="57"/>
      <c r="G288" s="109"/>
      <c r="H288" s="109"/>
    </row>
    <row r="289" spans="1:8">
      <c r="A289" s="54"/>
      <c r="B289" s="54"/>
      <c r="C289" s="54"/>
      <c r="D289" s="57"/>
      <c r="G289" s="109"/>
      <c r="H289" s="109"/>
    </row>
    <row r="290" spans="1:8">
      <c r="A290" s="54"/>
      <c r="B290" s="54"/>
      <c r="C290" s="54"/>
      <c r="D290" s="57"/>
      <c r="G290" s="109"/>
      <c r="H290" s="109"/>
    </row>
    <row r="291" spans="1:8">
      <c r="A291" s="54"/>
      <c r="B291" s="54"/>
      <c r="C291" s="54"/>
      <c r="D291" s="57"/>
      <c r="G291" s="109"/>
      <c r="H291" s="109"/>
    </row>
    <row r="292" spans="1:8">
      <c r="A292" s="54"/>
      <c r="B292" s="54"/>
      <c r="C292" s="54"/>
      <c r="D292" s="57"/>
      <c r="G292" s="109"/>
      <c r="H292" s="109"/>
    </row>
    <row r="293" spans="1:8">
      <c r="A293" s="54"/>
      <c r="B293" s="54"/>
      <c r="C293" s="54"/>
      <c r="D293" s="57"/>
      <c r="G293" s="109"/>
      <c r="H293" s="109"/>
    </row>
    <row r="294" spans="1:8">
      <c r="A294" s="54"/>
      <c r="B294" s="54"/>
      <c r="C294" s="54"/>
      <c r="D294" s="57"/>
      <c r="G294" s="109"/>
      <c r="H294" s="109"/>
    </row>
    <row r="295" spans="1:8">
      <c r="A295" s="54"/>
      <c r="B295" s="54"/>
      <c r="C295" s="54"/>
      <c r="D295" s="57"/>
      <c r="G295" s="109"/>
      <c r="H295" s="109"/>
    </row>
    <row r="296" spans="1:8">
      <c r="A296" s="54"/>
      <c r="B296" s="54"/>
      <c r="C296" s="54"/>
      <c r="D296" s="57"/>
      <c r="G296" s="109"/>
      <c r="H296" s="109"/>
    </row>
    <row r="297" spans="1:8">
      <c r="A297" s="54"/>
      <c r="B297" s="54"/>
      <c r="C297" s="54"/>
      <c r="D297" s="57"/>
      <c r="G297" s="109"/>
      <c r="H297" s="109"/>
    </row>
    <row r="298" spans="1:8">
      <c r="A298" s="54"/>
      <c r="B298" s="54"/>
      <c r="C298" s="54"/>
      <c r="D298" s="57"/>
      <c r="G298" s="109"/>
      <c r="H298" s="109"/>
    </row>
    <row r="299" spans="1:8">
      <c r="A299" s="54"/>
      <c r="B299" s="54"/>
      <c r="C299" s="54"/>
      <c r="D299" s="57"/>
      <c r="G299" s="109"/>
      <c r="H299" s="109"/>
    </row>
    <row r="300" spans="1:8">
      <c r="A300" s="54"/>
      <c r="B300" s="54"/>
      <c r="C300" s="54"/>
      <c r="D300" s="57"/>
      <c r="G300" s="109"/>
      <c r="H300" s="109"/>
    </row>
    <row r="301" spans="1:8">
      <c r="A301" s="54"/>
      <c r="B301" s="54"/>
      <c r="C301" s="54"/>
      <c r="D301" s="57"/>
      <c r="G301" s="109"/>
      <c r="H301" s="109"/>
    </row>
    <row r="302" spans="1:8">
      <c r="A302" s="54"/>
      <c r="B302" s="54"/>
      <c r="C302" s="54"/>
      <c r="D302" s="57"/>
      <c r="G302" s="109"/>
      <c r="H302" s="109"/>
    </row>
    <row r="303" spans="1:8">
      <c r="A303" s="54"/>
      <c r="B303" s="54"/>
      <c r="C303" s="54"/>
      <c r="D303" s="57"/>
      <c r="G303" s="109"/>
      <c r="H303" s="109"/>
    </row>
    <row r="304" spans="1:8">
      <c r="A304" s="54"/>
      <c r="B304" s="54"/>
      <c r="C304" s="54"/>
      <c r="D304" s="57"/>
      <c r="G304" s="109"/>
      <c r="H304" s="109"/>
    </row>
    <row r="305" spans="1:8">
      <c r="A305" s="54"/>
      <c r="B305" s="54"/>
      <c r="C305" s="54"/>
      <c r="D305" s="57"/>
      <c r="G305" s="109"/>
      <c r="H305" s="109"/>
    </row>
    <row r="306" spans="1:8">
      <c r="A306" s="54"/>
      <c r="B306" s="54"/>
      <c r="C306" s="54"/>
      <c r="D306" s="57"/>
      <c r="G306" s="109"/>
      <c r="H306" s="109"/>
    </row>
    <row r="307" spans="1:8">
      <c r="A307" s="54"/>
      <c r="B307" s="54"/>
      <c r="C307" s="54"/>
      <c r="D307" s="57"/>
      <c r="G307" s="109"/>
      <c r="H307" s="109"/>
    </row>
    <row r="308" spans="1:8">
      <c r="A308" s="54"/>
      <c r="B308" s="54"/>
      <c r="C308" s="54"/>
      <c r="D308" s="57"/>
      <c r="G308" s="109"/>
      <c r="H308" s="109"/>
    </row>
    <row r="309" spans="1:8">
      <c r="A309" s="54"/>
      <c r="B309" s="54"/>
      <c r="C309" s="54"/>
      <c r="D309" s="57"/>
    </row>
    <row r="310" spans="1:8">
      <c r="A310" s="54"/>
      <c r="B310" s="54"/>
      <c r="C310" s="54"/>
      <c r="D310" s="57"/>
    </row>
    <row r="311" spans="1:8">
      <c r="A311" s="54"/>
      <c r="B311" s="54"/>
      <c r="C311" s="54"/>
      <c r="D311" s="57"/>
    </row>
    <row r="312" spans="1:8">
      <c r="A312" s="54"/>
      <c r="B312" s="54"/>
      <c r="C312" s="54"/>
      <c r="D312" s="57"/>
    </row>
    <row r="313" spans="1:8">
      <c r="A313" s="54"/>
      <c r="B313" s="54"/>
      <c r="C313" s="54"/>
      <c r="D313" s="57"/>
    </row>
    <row r="314" spans="1:8">
      <c r="A314" s="54"/>
      <c r="B314" s="54"/>
      <c r="C314" s="54"/>
      <c r="D314" s="57"/>
    </row>
    <row r="315" spans="1:8">
      <c r="A315" s="54"/>
      <c r="B315" s="54"/>
      <c r="C315" s="54"/>
      <c r="D315" s="57"/>
    </row>
    <row r="316" spans="1:8">
      <c r="A316" s="54"/>
      <c r="B316" s="54"/>
      <c r="C316" s="54"/>
      <c r="D316" s="57"/>
    </row>
    <row r="317" spans="1:8">
      <c r="A317" s="54"/>
      <c r="B317" s="54"/>
      <c r="C317" s="54"/>
      <c r="D317" s="57"/>
    </row>
    <row r="318" spans="1:8">
      <c r="A318" s="54"/>
      <c r="B318" s="54"/>
      <c r="C318" s="54"/>
      <c r="D318" s="57"/>
    </row>
    <row r="319" spans="1:8">
      <c r="A319" s="54"/>
      <c r="B319" s="54"/>
      <c r="C319" s="54"/>
      <c r="D319" s="57"/>
    </row>
    <row r="320" spans="1:8">
      <c r="A320" s="54"/>
      <c r="B320" s="54"/>
      <c r="C320" s="54"/>
      <c r="D320" s="57"/>
    </row>
    <row r="321" spans="1:4">
      <c r="A321" s="54"/>
      <c r="B321" s="54"/>
      <c r="C321" s="54"/>
      <c r="D321" s="57"/>
    </row>
    <row r="322" spans="1:4">
      <c r="A322" s="54"/>
      <c r="B322" s="54"/>
      <c r="C322" s="54"/>
      <c r="D322" s="57"/>
    </row>
    <row r="323" spans="1:4">
      <c r="A323" s="54"/>
      <c r="B323" s="54"/>
      <c r="C323" s="54"/>
      <c r="D323" s="57"/>
    </row>
    <row r="324" spans="1:4">
      <c r="A324" s="54"/>
      <c r="B324" s="54"/>
      <c r="C324" s="54"/>
      <c r="D324" s="57"/>
    </row>
    <row r="325" spans="1:4">
      <c r="D325" s="57"/>
    </row>
    <row r="326" spans="1:4">
      <c r="D326" s="57"/>
    </row>
    <row r="327" spans="1:4">
      <c r="D327" s="57"/>
    </row>
    <row r="328" spans="1:4">
      <c r="D328" s="57"/>
    </row>
    <row r="329" spans="1:4">
      <c r="D329" s="57"/>
    </row>
    <row r="330" spans="1:4">
      <c r="D330" s="57"/>
    </row>
    <row r="331" spans="1:4">
      <c r="D331" s="57"/>
    </row>
    <row r="332" spans="1:4">
      <c r="D332" s="57"/>
    </row>
    <row r="333" spans="1:4">
      <c r="D333" s="57"/>
    </row>
    <row r="334" spans="1:4">
      <c r="D334" s="57"/>
    </row>
    <row r="335" spans="1:4">
      <c r="D335" s="57"/>
    </row>
  </sheetData>
  <mergeCells count="1">
    <mergeCell ref="A3:C3"/>
  </mergeCells>
  <conditionalFormatting sqref="G5:H10">
    <cfRule type="containsBlanks" dxfId="11" priority="1">
      <formula>LEN(TRIM(G5))=0</formula>
    </cfRule>
  </conditionalFormatting>
  <pageMargins left="0.23622047244094491" right="0.23622047244094491" top="0.74803149606299213" bottom="0.74803149606299213" header="0.31496062992125984" footer="0.31496062992125984"/>
  <pageSetup paperSize="9" scale="57" fitToHeight="0" orientation="landscape" r:id="rId1"/>
  <headerFooter>
    <oddHeader>&amp;L&amp;"Arial,Obyčejné"&amp;10ELEKTRO-PROJEKCE s.r.o.&amp;R&amp;"Arial,Obyčejné"&amp;10&amp;P/&amp;N</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N320"/>
  <sheetViews>
    <sheetView zoomScale="85" zoomScaleNormal="85" workbookViewId="0">
      <pane ySplit="3" topLeftCell="A4" activePane="bottomLeft" state="frozen"/>
      <selection activeCell="G5" sqref="G5:H93"/>
      <selection pane="bottomLeft" activeCell="G5" sqref="G5:H93"/>
    </sheetView>
  </sheetViews>
  <sheetFormatPr defaultRowHeight="15.75"/>
  <cols>
    <col min="1" max="1" width="7.625" style="1" customWidth="1"/>
    <col min="2" max="2" width="8.625" style="1" customWidth="1"/>
    <col min="3" max="3" width="7.625" style="1" customWidth="1"/>
    <col min="4" max="4" width="80.625" style="58" customWidth="1"/>
    <col min="5" max="5" width="8.625" style="54" customWidth="1"/>
    <col min="6" max="6" width="15.625" style="70" customWidth="1"/>
    <col min="7" max="8" width="12.625" style="70" customWidth="1"/>
    <col min="9" max="9" width="15.625" style="80" customWidth="1"/>
    <col min="10" max="11" width="9.625" style="80" customWidth="1"/>
    <col min="12" max="12" width="15.625" style="70" customWidth="1"/>
    <col min="13" max="16384" width="9" style="1"/>
  </cols>
  <sheetData>
    <row r="1" spans="1:12" ht="49.5" customHeight="1" thickTop="1">
      <c r="A1" s="95" t="s">
        <v>12</v>
      </c>
      <c r="B1" s="96" t="s">
        <v>238</v>
      </c>
      <c r="C1" s="96" t="s">
        <v>240</v>
      </c>
      <c r="D1" s="97" t="s">
        <v>5</v>
      </c>
      <c r="E1" s="96" t="s">
        <v>298</v>
      </c>
      <c r="F1" s="98" t="s">
        <v>317</v>
      </c>
      <c r="G1" s="98" t="s">
        <v>310</v>
      </c>
      <c r="H1" s="98" t="s">
        <v>311</v>
      </c>
      <c r="I1" s="99" t="s">
        <v>309</v>
      </c>
      <c r="J1" s="99" t="s">
        <v>333</v>
      </c>
      <c r="K1" s="99" t="s">
        <v>334</v>
      </c>
      <c r="L1" s="100" t="s">
        <v>13</v>
      </c>
    </row>
    <row r="2" spans="1:12">
      <c r="A2" s="29"/>
      <c r="B2" s="101" t="s">
        <v>239</v>
      </c>
      <c r="C2" s="101" t="s">
        <v>239</v>
      </c>
      <c r="D2" s="30"/>
      <c r="E2" s="101"/>
      <c r="F2" s="102" t="s">
        <v>230</v>
      </c>
      <c r="G2" s="102" t="s">
        <v>231</v>
      </c>
      <c r="H2" s="102" t="s">
        <v>232</v>
      </c>
      <c r="I2" s="102" t="s">
        <v>335</v>
      </c>
      <c r="J2" s="102" t="s">
        <v>233</v>
      </c>
      <c r="K2" s="102" t="s">
        <v>234</v>
      </c>
      <c r="L2" s="103" t="s">
        <v>237</v>
      </c>
    </row>
    <row r="3" spans="1:12" s="2" customFormat="1">
      <c r="A3" s="208" t="s">
        <v>330</v>
      </c>
      <c r="B3" s="209"/>
      <c r="C3" s="210"/>
      <c r="D3" s="30" t="s">
        <v>176</v>
      </c>
      <c r="E3" s="63"/>
      <c r="F3" s="65"/>
      <c r="G3" s="65"/>
      <c r="H3" s="65"/>
      <c r="I3" s="65"/>
      <c r="J3" s="65"/>
      <c r="K3" s="65"/>
      <c r="L3" s="31"/>
    </row>
    <row r="4" spans="1:12" s="2" customFormat="1" ht="16.5" thickBot="1">
      <c r="A4" s="32"/>
      <c r="B4" s="53"/>
      <c r="C4" s="53"/>
      <c r="D4" s="55" t="s">
        <v>14</v>
      </c>
      <c r="E4" s="64"/>
      <c r="F4" s="66"/>
      <c r="G4" s="66"/>
      <c r="H4" s="66"/>
      <c r="I4" s="66"/>
      <c r="J4" s="66"/>
      <c r="K4" s="66"/>
      <c r="L4" s="33">
        <f>SUM(L5:L43)</f>
        <v>0</v>
      </c>
    </row>
    <row r="5" spans="1:12" s="2" customFormat="1" ht="63.75" thickTop="1">
      <c r="A5" s="82" t="s">
        <v>60</v>
      </c>
      <c r="B5" s="21" t="s">
        <v>209</v>
      </c>
      <c r="C5" s="21" t="s">
        <v>209</v>
      </c>
      <c r="D5" s="84" t="s">
        <v>407</v>
      </c>
      <c r="E5" s="23" t="s">
        <v>0</v>
      </c>
      <c r="F5" s="86">
        <f t="shared" ref="F5:F43" si="0">G5+H5</f>
        <v>0</v>
      </c>
      <c r="G5" s="86"/>
      <c r="H5" s="86"/>
      <c r="I5" s="87">
        <f>SUM(J5:K5)</f>
        <v>6</v>
      </c>
      <c r="J5" s="154">
        <v>6</v>
      </c>
      <c r="K5" s="154">
        <v>0</v>
      </c>
      <c r="L5" s="88">
        <f t="shared" ref="L5:L22" si="1">I5*F5</f>
        <v>0</v>
      </c>
    </row>
    <row r="6" spans="1:12" s="2" customFormat="1">
      <c r="A6" s="82" t="s">
        <v>61</v>
      </c>
      <c r="B6" s="21" t="s">
        <v>209</v>
      </c>
      <c r="C6" s="21" t="s">
        <v>209</v>
      </c>
      <c r="D6" s="84" t="s">
        <v>408</v>
      </c>
      <c r="E6" s="23" t="s">
        <v>0</v>
      </c>
      <c r="F6" s="86">
        <f t="shared" si="0"/>
        <v>0</v>
      </c>
      <c r="G6" s="86"/>
      <c r="H6" s="86"/>
      <c r="I6" s="87">
        <f>SUM(J6:K6)</f>
        <v>24</v>
      </c>
      <c r="J6" s="154">
        <v>24</v>
      </c>
      <c r="K6" s="154"/>
      <c r="L6" s="88">
        <f t="shared" si="1"/>
        <v>0</v>
      </c>
    </row>
    <row r="7" spans="1:12" s="2" customFormat="1" ht="141.75">
      <c r="A7" s="82" t="s">
        <v>62</v>
      </c>
      <c r="B7" s="21" t="s">
        <v>209</v>
      </c>
      <c r="C7" s="21" t="s">
        <v>209</v>
      </c>
      <c r="D7" s="84" t="s">
        <v>409</v>
      </c>
      <c r="E7" s="23" t="s">
        <v>90</v>
      </c>
      <c r="F7" s="86">
        <f t="shared" si="0"/>
        <v>0</v>
      </c>
      <c r="G7" s="86"/>
      <c r="H7" s="86"/>
      <c r="I7" s="87">
        <f>SUM(J7:K7)</f>
        <v>186</v>
      </c>
      <c r="J7" s="154">
        <v>186</v>
      </c>
      <c r="K7" s="154">
        <v>0</v>
      </c>
      <c r="L7" s="88">
        <f t="shared" si="1"/>
        <v>0</v>
      </c>
    </row>
    <row r="8" spans="1:12" s="2" customFormat="1">
      <c r="A8" s="82" t="s">
        <v>63</v>
      </c>
      <c r="B8" s="21" t="s">
        <v>209</v>
      </c>
      <c r="C8" s="21" t="s">
        <v>209</v>
      </c>
      <c r="D8" s="7" t="s">
        <v>193</v>
      </c>
      <c r="E8" s="23" t="s">
        <v>90</v>
      </c>
      <c r="F8" s="72">
        <f t="shared" si="0"/>
        <v>0</v>
      </c>
      <c r="G8" s="72"/>
      <c r="H8" s="72"/>
      <c r="I8" s="87">
        <f t="shared" ref="I8:I9" si="2">SUM(J8:K8)</f>
        <v>10</v>
      </c>
      <c r="J8" s="156">
        <v>10</v>
      </c>
      <c r="K8" s="156">
        <v>0</v>
      </c>
      <c r="L8" s="81">
        <f t="shared" si="1"/>
        <v>0</v>
      </c>
    </row>
    <row r="9" spans="1:12" s="2" customFormat="1">
      <c r="A9" s="82" t="s">
        <v>64</v>
      </c>
      <c r="B9" s="21" t="s">
        <v>209</v>
      </c>
      <c r="C9" s="21" t="s">
        <v>209</v>
      </c>
      <c r="D9" s="7" t="s">
        <v>221</v>
      </c>
      <c r="E9" s="23" t="s">
        <v>0</v>
      </c>
      <c r="F9" s="72">
        <f t="shared" si="0"/>
        <v>0</v>
      </c>
      <c r="G9" s="72"/>
      <c r="H9" s="72"/>
      <c r="I9" s="87">
        <f t="shared" si="2"/>
        <v>3</v>
      </c>
      <c r="J9" s="156">
        <v>3</v>
      </c>
      <c r="K9" s="156">
        <v>0</v>
      </c>
      <c r="L9" s="81">
        <f t="shared" si="1"/>
        <v>0</v>
      </c>
    </row>
    <row r="10" spans="1:12" s="2" customFormat="1" ht="47.25">
      <c r="A10" s="82" t="s">
        <v>65</v>
      </c>
      <c r="B10" s="21" t="s">
        <v>209</v>
      </c>
      <c r="C10" s="21" t="s">
        <v>209</v>
      </c>
      <c r="D10" s="84" t="s">
        <v>410</v>
      </c>
      <c r="E10" s="23" t="s">
        <v>0</v>
      </c>
      <c r="F10" s="86">
        <f t="shared" si="0"/>
        <v>0</v>
      </c>
      <c r="G10" s="86"/>
      <c r="H10" s="86"/>
      <c r="I10" s="87">
        <f>SUM(J10:K10)</f>
        <v>6</v>
      </c>
      <c r="J10" s="154">
        <v>6</v>
      </c>
      <c r="K10" s="154">
        <v>0</v>
      </c>
      <c r="L10" s="88">
        <f t="shared" si="1"/>
        <v>0</v>
      </c>
    </row>
    <row r="11" spans="1:12" s="2" customFormat="1" ht="31.5">
      <c r="A11" s="82" t="s">
        <v>66</v>
      </c>
      <c r="B11" s="21" t="s">
        <v>209</v>
      </c>
      <c r="C11" s="21" t="s">
        <v>209</v>
      </c>
      <c r="D11" s="84" t="s">
        <v>411</v>
      </c>
      <c r="E11" s="23" t="s">
        <v>0</v>
      </c>
      <c r="F11" s="86">
        <f t="shared" si="0"/>
        <v>0</v>
      </c>
      <c r="G11" s="86"/>
      <c r="H11" s="86"/>
      <c r="I11" s="87">
        <f>SUM(J11:K11)</f>
        <v>4</v>
      </c>
      <c r="J11" s="154">
        <v>4</v>
      </c>
      <c r="K11" s="154">
        <v>0</v>
      </c>
      <c r="L11" s="88">
        <f t="shared" si="1"/>
        <v>0</v>
      </c>
    </row>
    <row r="12" spans="1:12" s="2" customFormat="1">
      <c r="A12" s="82" t="s">
        <v>67</v>
      </c>
      <c r="B12" s="21" t="s">
        <v>209</v>
      </c>
      <c r="C12" s="21" t="s">
        <v>209</v>
      </c>
      <c r="D12" s="84" t="s">
        <v>414</v>
      </c>
      <c r="E12" s="23" t="s">
        <v>0</v>
      </c>
      <c r="F12" s="86">
        <f t="shared" si="0"/>
        <v>0</v>
      </c>
      <c r="G12" s="86"/>
      <c r="H12" s="86"/>
      <c r="I12" s="87">
        <f>SUM(J12:K12)</f>
        <v>5</v>
      </c>
      <c r="J12" s="154">
        <v>5</v>
      </c>
      <c r="K12" s="154">
        <v>0</v>
      </c>
      <c r="L12" s="88">
        <f t="shared" si="1"/>
        <v>0</v>
      </c>
    </row>
    <row r="13" spans="1:12" s="2" customFormat="1">
      <c r="A13" s="82" t="s">
        <v>68</v>
      </c>
      <c r="B13" s="83" t="s">
        <v>209</v>
      </c>
      <c r="C13" s="83" t="s">
        <v>209</v>
      </c>
      <c r="D13" s="84" t="s">
        <v>178</v>
      </c>
      <c r="E13" s="85" t="s">
        <v>90</v>
      </c>
      <c r="F13" s="86">
        <f t="shared" si="0"/>
        <v>0</v>
      </c>
      <c r="G13" s="86"/>
      <c r="H13" s="86"/>
      <c r="I13" s="87">
        <f>SUM(J13:K13)</f>
        <v>206</v>
      </c>
      <c r="J13" s="154">
        <v>206</v>
      </c>
      <c r="K13" s="154">
        <v>0</v>
      </c>
      <c r="L13" s="88">
        <f t="shared" si="1"/>
        <v>0</v>
      </c>
    </row>
    <row r="14" spans="1:12" s="2" customFormat="1" ht="94.5">
      <c r="A14" s="82" t="s">
        <v>69</v>
      </c>
      <c r="B14" s="83" t="s">
        <v>209</v>
      </c>
      <c r="C14" s="83" t="s">
        <v>209</v>
      </c>
      <c r="D14" s="84" t="s">
        <v>412</v>
      </c>
      <c r="E14" s="85" t="s">
        <v>0</v>
      </c>
      <c r="F14" s="86">
        <f t="shared" si="0"/>
        <v>0</v>
      </c>
      <c r="G14" s="86"/>
      <c r="H14" s="86"/>
      <c r="I14" s="87">
        <f>SUM(J14:K14)</f>
        <v>3</v>
      </c>
      <c r="J14" s="154">
        <v>3</v>
      </c>
      <c r="K14" s="154">
        <v>0</v>
      </c>
      <c r="L14" s="88">
        <f t="shared" si="1"/>
        <v>0</v>
      </c>
    </row>
    <row r="15" spans="1:12" s="2" customFormat="1">
      <c r="A15" s="82" t="s">
        <v>70</v>
      </c>
      <c r="B15" s="21" t="s">
        <v>209</v>
      </c>
      <c r="C15" s="21" t="s">
        <v>209</v>
      </c>
      <c r="D15" s="22" t="s">
        <v>179</v>
      </c>
      <c r="E15" s="23" t="s">
        <v>0</v>
      </c>
      <c r="F15" s="72">
        <f t="shared" si="0"/>
        <v>0</v>
      </c>
      <c r="G15" s="72"/>
      <c r="H15" s="72"/>
      <c r="I15" s="87">
        <f t="shared" ref="I15:I43" si="3">SUM(J15:K15)</f>
        <v>4</v>
      </c>
      <c r="J15" s="155">
        <v>4</v>
      </c>
      <c r="K15" s="155">
        <v>0</v>
      </c>
      <c r="L15" s="81">
        <f t="shared" si="1"/>
        <v>0</v>
      </c>
    </row>
    <row r="16" spans="1:12" s="2" customFormat="1">
      <c r="A16" s="82" t="s">
        <v>71</v>
      </c>
      <c r="B16" s="21" t="s">
        <v>209</v>
      </c>
      <c r="C16" s="21" t="s">
        <v>209</v>
      </c>
      <c r="D16" s="22" t="s">
        <v>226</v>
      </c>
      <c r="E16" s="23" t="s">
        <v>0</v>
      </c>
      <c r="F16" s="72">
        <f t="shared" si="0"/>
        <v>0</v>
      </c>
      <c r="G16" s="72"/>
      <c r="H16" s="72"/>
      <c r="I16" s="87">
        <f t="shared" si="3"/>
        <v>55</v>
      </c>
      <c r="J16" s="155">
        <v>55</v>
      </c>
      <c r="K16" s="155">
        <v>0</v>
      </c>
      <c r="L16" s="81">
        <f t="shared" si="1"/>
        <v>0</v>
      </c>
    </row>
    <row r="17" spans="1:14" s="2" customFormat="1">
      <c r="A17" s="82" t="s">
        <v>72</v>
      </c>
      <c r="B17" s="21" t="s">
        <v>209</v>
      </c>
      <c r="C17" s="21" t="s">
        <v>209</v>
      </c>
      <c r="D17" s="22" t="s">
        <v>194</v>
      </c>
      <c r="E17" s="23" t="s">
        <v>0</v>
      </c>
      <c r="F17" s="72">
        <f t="shared" si="0"/>
        <v>0</v>
      </c>
      <c r="G17" s="72"/>
      <c r="H17" s="72"/>
      <c r="I17" s="87">
        <f t="shared" si="3"/>
        <v>15</v>
      </c>
      <c r="J17" s="155">
        <v>15</v>
      </c>
      <c r="K17" s="155">
        <v>0</v>
      </c>
      <c r="L17" s="81">
        <f t="shared" si="1"/>
        <v>0</v>
      </c>
      <c r="N17" s="9"/>
    </row>
    <row r="18" spans="1:14" s="2" customFormat="1">
      <c r="A18" s="82" t="s">
        <v>73</v>
      </c>
      <c r="B18" s="21" t="s">
        <v>209</v>
      </c>
      <c r="C18" s="21" t="s">
        <v>209</v>
      </c>
      <c r="D18" s="22" t="s">
        <v>180</v>
      </c>
      <c r="E18" s="23" t="s">
        <v>0</v>
      </c>
      <c r="F18" s="72">
        <f t="shared" si="0"/>
        <v>0</v>
      </c>
      <c r="G18" s="72"/>
      <c r="H18" s="72"/>
      <c r="I18" s="87">
        <f t="shared" si="3"/>
        <v>4</v>
      </c>
      <c r="J18" s="155">
        <v>4</v>
      </c>
      <c r="K18" s="155">
        <v>0</v>
      </c>
      <c r="L18" s="81">
        <f t="shared" si="1"/>
        <v>0</v>
      </c>
      <c r="N18" s="9"/>
    </row>
    <row r="19" spans="1:14" s="2" customFormat="1">
      <c r="A19" s="82" t="s">
        <v>74</v>
      </c>
      <c r="B19" s="21" t="s">
        <v>209</v>
      </c>
      <c r="C19" s="21" t="s">
        <v>209</v>
      </c>
      <c r="D19" s="59" t="s">
        <v>227</v>
      </c>
      <c r="E19" s="23" t="s">
        <v>0</v>
      </c>
      <c r="F19" s="72">
        <f t="shared" si="0"/>
        <v>0</v>
      </c>
      <c r="G19" s="72"/>
      <c r="H19" s="72"/>
      <c r="I19" s="87">
        <f t="shared" si="3"/>
        <v>88</v>
      </c>
      <c r="J19" s="156">
        <v>88</v>
      </c>
      <c r="K19" s="156">
        <v>0</v>
      </c>
      <c r="L19" s="81">
        <f t="shared" si="1"/>
        <v>0</v>
      </c>
    </row>
    <row r="20" spans="1:14" s="2" customFormat="1">
      <c r="A20" s="82" t="s">
        <v>75</v>
      </c>
      <c r="B20" s="21" t="s">
        <v>209</v>
      </c>
      <c r="C20" s="21" t="s">
        <v>209</v>
      </c>
      <c r="D20" s="59" t="s">
        <v>181</v>
      </c>
      <c r="E20" s="23" t="s">
        <v>0</v>
      </c>
      <c r="F20" s="72">
        <f t="shared" si="0"/>
        <v>0</v>
      </c>
      <c r="G20" s="72"/>
      <c r="H20" s="72"/>
      <c r="I20" s="87">
        <f t="shared" si="3"/>
        <v>1</v>
      </c>
      <c r="J20" s="156">
        <v>1</v>
      </c>
      <c r="K20" s="156">
        <v>0</v>
      </c>
      <c r="L20" s="81">
        <f t="shared" si="1"/>
        <v>0</v>
      </c>
    </row>
    <row r="21" spans="1:14" s="2" customFormat="1">
      <c r="A21" s="82" t="s">
        <v>76</v>
      </c>
      <c r="B21" s="21" t="s">
        <v>209</v>
      </c>
      <c r="C21" s="21" t="s">
        <v>209</v>
      </c>
      <c r="D21" s="60" t="s">
        <v>224</v>
      </c>
      <c r="E21" s="21" t="s">
        <v>0</v>
      </c>
      <c r="F21" s="72">
        <f t="shared" si="0"/>
        <v>0</v>
      </c>
      <c r="G21" s="72"/>
      <c r="H21" s="72"/>
      <c r="I21" s="87">
        <f t="shared" si="3"/>
        <v>1</v>
      </c>
      <c r="J21" s="156">
        <v>1</v>
      </c>
      <c r="K21" s="156">
        <v>0</v>
      </c>
      <c r="L21" s="77">
        <f t="shared" si="1"/>
        <v>0</v>
      </c>
    </row>
    <row r="22" spans="1:14" s="2" customFormat="1">
      <c r="A22" s="82" t="s">
        <v>77</v>
      </c>
      <c r="B22" s="21" t="s">
        <v>209</v>
      </c>
      <c r="C22" s="21" t="s">
        <v>209</v>
      </c>
      <c r="D22" s="59" t="s">
        <v>222</v>
      </c>
      <c r="E22" s="23" t="s">
        <v>0</v>
      </c>
      <c r="F22" s="72">
        <f t="shared" si="0"/>
        <v>0</v>
      </c>
      <c r="G22" s="72"/>
      <c r="H22" s="72"/>
      <c r="I22" s="87">
        <f t="shared" si="3"/>
        <v>13</v>
      </c>
      <c r="J22" s="156">
        <v>13</v>
      </c>
      <c r="K22" s="156">
        <v>0</v>
      </c>
      <c r="L22" s="81">
        <f t="shared" si="1"/>
        <v>0</v>
      </c>
    </row>
    <row r="23" spans="1:14" s="2" customFormat="1">
      <c r="A23" s="82" t="s">
        <v>78</v>
      </c>
      <c r="B23" s="21" t="s">
        <v>209</v>
      </c>
      <c r="C23" s="21" t="s">
        <v>209</v>
      </c>
      <c r="D23" s="22" t="s">
        <v>182</v>
      </c>
      <c r="E23" s="23" t="s">
        <v>0</v>
      </c>
      <c r="F23" s="72">
        <f t="shared" si="0"/>
        <v>0</v>
      </c>
      <c r="G23" s="72"/>
      <c r="H23" s="72"/>
      <c r="I23" s="87">
        <f t="shared" si="3"/>
        <v>4</v>
      </c>
      <c r="J23" s="156">
        <v>4</v>
      </c>
      <c r="K23" s="156">
        <v>0</v>
      </c>
      <c r="L23" s="81">
        <f>I23*F23</f>
        <v>0</v>
      </c>
    </row>
    <row r="24" spans="1:14" s="2" customFormat="1">
      <c r="A24" s="82" t="s">
        <v>79</v>
      </c>
      <c r="B24" s="21" t="s">
        <v>209</v>
      </c>
      <c r="C24" s="21" t="s">
        <v>209</v>
      </c>
      <c r="D24" s="22" t="s">
        <v>223</v>
      </c>
      <c r="E24" s="23" t="s">
        <v>0</v>
      </c>
      <c r="F24" s="72">
        <f t="shared" si="0"/>
        <v>0</v>
      </c>
      <c r="G24" s="72"/>
      <c r="H24" s="72"/>
      <c r="I24" s="87">
        <f t="shared" si="3"/>
        <v>3</v>
      </c>
      <c r="J24" s="156">
        <v>3</v>
      </c>
      <c r="K24" s="156">
        <v>0</v>
      </c>
      <c r="L24" s="81">
        <f>I24*F24</f>
        <v>0</v>
      </c>
    </row>
    <row r="25" spans="1:14" s="2" customFormat="1">
      <c r="A25" s="82" t="s">
        <v>80</v>
      </c>
      <c r="B25" s="21" t="s">
        <v>209</v>
      </c>
      <c r="C25" s="21" t="s">
        <v>209</v>
      </c>
      <c r="D25" s="22" t="s">
        <v>174</v>
      </c>
      <c r="E25" s="23" t="s">
        <v>90</v>
      </c>
      <c r="F25" s="72">
        <f t="shared" si="0"/>
        <v>0</v>
      </c>
      <c r="G25" s="72"/>
      <c r="H25" s="72"/>
      <c r="I25" s="87">
        <f t="shared" si="3"/>
        <v>69</v>
      </c>
      <c r="J25" s="156">
        <v>69</v>
      </c>
      <c r="K25" s="156">
        <v>0</v>
      </c>
      <c r="L25" s="81">
        <f>I25*F25</f>
        <v>0</v>
      </c>
    </row>
    <row r="26" spans="1:14" s="2" customFormat="1">
      <c r="A26" s="82" t="s">
        <v>81</v>
      </c>
      <c r="B26" s="21" t="s">
        <v>209</v>
      </c>
      <c r="C26" s="21" t="s">
        <v>209</v>
      </c>
      <c r="D26" s="22" t="s">
        <v>101</v>
      </c>
      <c r="E26" s="23" t="s">
        <v>183</v>
      </c>
      <c r="F26" s="72">
        <f t="shared" si="0"/>
        <v>0</v>
      </c>
      <c r="G26" s="72"/>
      <c r="H26" s="72"/>
      <c r="I26" s="87">
        <f t="shared" si="3"/>
        <v>1</v>
      </c>
      <c r="J26" s="156">
        <v>1</v>
      </c>
      <c r="K26" s="156">
        <v>0</v>
      </c>
      <c r="L26" s="81">
        <f>I26*F26</f>
        <v>0</v>
      </c>
    </row>
    <row r="27" spans="1:14" s="2" customFormat="1">
      <c r="A27" s="82" t="s">
        <v>82</v>
      </c>
      <c r="B27" s="21" t="s">
        <v>209</v>
      </c>
      <c r="C27" s="21" t="s">
        <v>209</v>
      </c>
      <c r="D27" s="22" t="s">
        <v>185</v>
      </c>
      <c r="E27" s="23" t="s">
        <v>90</v>
      </c>
      <c r="F27" s="72">
        <f t="shared" si="0"/>
        <v>0</v>
      </c>
      <c r="G27" s="72"/>
      <c r="H27" s="72"/>
      <c r="I27" s="87">
        <f t="shared" si="3"/>
        <v>35</v>
      </c>
      <c r="J27" s="156">
        <v>0</v>
      </c>
      <c r="K27" s="156">
        <v>35</v>
      </c>
      <c r="L27" s="81">
        <f t="shared" ref="L27:L43" si="4">I27*F27</f>
        <v>0</v>
      </c>
    </row>
    <row r="28" spans="1:14" s="2" customFormat="1">
      <c r="A28" s="82" t="s">
        <v>83</v>
      </c>
      <c r="B28" s="21" t="s">
        <v>209</v>
      </c>
      <c r="C28" s="21" t="s">
        <v>209</v>
      </c>
      <c r="D28" s="7" t="s">
        <v>193</v>
      </c>
      <c r="E28" s="23" t="s">
        <v>90</v>
      </c>
      <c r="F28" s="72">
        <f t="shared" si="0"/>
        <v>0</v>
      </c>
      <c r="G28" s="72"/>
      <c r="H28" s="72"/>
      <c r="I28" s="87">
        <f t="shared" si="3"/>
        <v>160</v>
      </c>
      <c r="J28" s="156">
        <v>0</v>
      </c>
      <c r="K28" s="156">
        <v>160</v>
      </c>
      <c r="L28" s="81">
        <f t="shared" si="4"/>
        <v>0</v>
      </c>
    </row>
    <row r="29" spans="1:14" s="2" customFormat="1">
      <c r="A29" s="82" t="s">
        <v>84</v>
      </c>
      <c r="B29" s="21" t="s">
        <v>209</v>
      </c>
      <c r="C29" s="21" t="s">
        <v>209</v>
      </c>
      <c r="D29" s="7" t="s">
        <v>192</v>
      </c>
      <c r="E29" s="23" t="s">
        <v>90</v>
      </c>
      <c r="F29" s="72">
        <f t="shared" si="0"/>
        <v>0</v>
      </c>
      <c r="G29" s="72"/>
      <c r="H29" s="72"/>
      <c r="I29" s="87">
        <f t="shared" si="3"/>
        <v>345</v>
      </c>
      <c r="J29" s="156">
        <v>0</v>
      </c>
      <c r="K29" s="156">
        <v>345</v>
      </c>
      <c r="L29" s="81">
        <f t="shared" si="4"/>
        <v>0</v>
      </c>
    </row>
    <row r="30" spans="1:14" s="2" customFormat="1">
      <c r="A30" s="82" t="s">
        <v>85</v>
      </c>
      <c r="B30" s="21" t="s">
        <v>209</v>
      </c>
      <c r="C30" s="21" t="s">
        <v>209</v>
      </c>
      <c r="D30" s="7" t="s">
        <v>206</v>
      </c>
      <c r="E30" s="8" t="s">
        <v>0</v>
      </c>
      <c r="F30" s="72">
        <f t="shared" si="0"/>
        <v>0</v>
      </c>
      <c r="G30" s="72"/>
      <c r="H30" s="72"/>
      <c r="I30" s="87">
        <f t="shared" si="3"/>
        <v>22</v>
      </c>
      <c r="J30" s="156">
        <v>0</v>
      </c>
      <c r="K30" s="156">
        <v>22</v>
      </c>
      <c r="L30" s="77">
        <f t="shared" si="4"/>
        <v>0</v>
      </c>
    </row>
    <row r="31" spans="1:14" s="2" customFormat="1">
      <c r="A31" s="82" t="s">
        <v>86</v>
      </c>
      <c r="B31" s="21" t="s">
        <v>209</v>
      </c>
      <c r="C31" s="21" t="s">
        <v>209</v>
      </c>
      <c r="D31" s="28" t="s">
        <v>207</v>
      </c>
      <c r="E31" s="23" t="s">
        <v>0</v>
      </c>
      <c r="F31" s="72">
        <f t="shared" si="0"/>
        <v>0</v>
      </c>
      <c r="G31" s="72"/>
      <c r="H31" s="72"/>
      <c r="I31" s="87">
        <f t="shared" si="3"/>
        <v>12</v>
      </c>
      <c r="J31" s="156">
        <v>0</v>
      </c>
      <c r="K31" s="156">
        <v>12</v>
      </c>
      <c r="L31" s="81">
        <f t="shared" si="4"/>
        <v>0</v>
      </c>
    </row>
    <row r="32" spans="1:14" s="2" customFormat="1" ht="31.5">
      <c r="A32" s="82" t="s">
        <v>208</v>
      </c>
      <c r="B32" s="21" t="s">
        <v>209</v>
      </c>
      <c r="C32" s="21" t="s">
        <v>209</v>
      </c>
      <c r="D32" s="22" t="s">
        <v>189</v>
      </c>
      <c r="E32" s="23" t="s">
        <v>184</v>
      </c>
      <c r="F32" s="72">
        <f t="shared" si="0"/>
        <v>0</v>
      </c>
      <c r="G32" s="72"/>
      <c r="H32" s="72"/>
      <c r="I32" s="87">
        <f t="shared" si="3"/>
        <v>16</v>
      </c>
      <c r="J32" s="156">
        <v>0</v>
      </c>
      <c r="K32" s="156">
        <v>16</v>
      </c>
      <c r="L32" s="81">
        <f t="shared" si="4"/>
        <v>0</v>
      </c>
    </row>
    <row r="33" spans="1:12" s="2" customFormat="1">
      <c r="A33" s="82" t="s">
        <v>87</v>
      </c>
      <c r="B33" s="21" t="s">
        <v>209</v>
      </c>
      <c r="C33" s="21" t="s">
        <v>209</v>
      </c>
      <c r="D33" s="28" t="s">
        <v>190</v>
      </c>
      <c r="E33" s="23" t="s">
        <v>0</v>
      </c>
      <c r="F33" s="72">
        <f t="shared" si="0"/>
        <v>0</v>
      </c>
      <c r="G33" s="72"/>
      <c r="H33" s="72"/>
      <c r="I33" s="87">
        <f t="shared" si="3"/>
        <v>2</v>
      </c>
      <c r="J33" s="156">
        <v>0</v>
      </c>
      <c r="K33" s="156">
        <v>2</v>
      </c>
      <c r="L33" s="81">
        <f t="shared" si="4"/>
        <v>0</v>
      </c>
    </row>
    <row r="34" spans="1:12" s="2" customFormat="1" ht="31.5">
      <c r="A34" s="82" t="s">
        <v>211</v>
      </c>
      <c r="B34" s="21" t="s">
        <v>209</v>
      </c>
      <c r="C34" s="21" t="s">
        <v>209</v>
      </c>
      <c r="D34" s="25" t="s">
        <v>195</v>
      </c>
      <c r="E34" s="10" t="s">
        <v>196</v>
      </c>
      <c r="F34" s="72">
        <f t="shared" si="0"/>
        <v>0</v>
      </c>
      <c r="G34" s="72"/>
      <c r="H34" s="72"/>
      <c r="I34" s="87">
        <f t="shared" si="3"/>
        <v>92</v>
      </c>
      <c r="J34" s="156">
        <v>0</v>
      </c>
      <c r="K34" s="156">
        <v>92</v>
      </c>
      <c r="L34" s="77">
        <f t="shared" si="4"/>
        <v>0</v>
      </c>
    </row>
    <row r="35" spans="1:12" s="2" customFormat="1" ht="31.5">
      <c r="A35" s="82" t="s">
        <v>191</v>
      </c>
      <c r="B35" s="21" t="s">
        <v>209</v>
      </c>
      <c r="C35" s="21" t="s">
        <v>209</v>
      </c>
      <c r="D35" s="25" t="s">
        <v>413</v>
      </c>
      <c r="E35" s="10" t="s">
        <v>196</v>
      </c>
      <c r="F35" s="72">
        <f t="shared" si="0"/>
        <v>0</v>
      </c>
      <c r="G35" s="72"/>
      <c r="H35" s="72"/>
      <c r="I35" s="87">
        <f t="shared" si="3"/>
        <v>2.7</v>
      </c>
      <c r="J35" s="156">
        <v>0</v>
      </c>
      <c r="K35" s="198">
        <v>2.7</v>
      </c>
      <c r="L35" s="81">
        <f t="shared" si="4"/>
        <v>0</v>
      </c>
    </row>
    <row r="36" spans="1:12" s="2" customFormat="1">
      <c r="A36" s="82" t="s">
        <v>198</v>
      </c>
      <c r="B36" s="21" t="s">
        <v>209</v>
      </c>
      <c r="C36" s="21" t="s">
        <v>209</v>
      </c>
      <c r="D36" s="22" t="s">
        <v>186</v>
      </c>
      <c r="E36" s="23" t="s">
        <v>183</v>
      </c>
      <c r="F36" s="72">
        <f t="shared" si="0"/>
        <v>0</v>
      </c>
      <c r="G36" s="72"/>
      <c r="H36" s="72"/>
      <c r="I36" s="87">
        <f t="shared" si="3"/>
        <v>1</v>
      </c>
      <c r="J36" s="156">
        <v>0</v>
      </c>
      <c r="K36" s="156">
        <v>1</v>
      </c>
      <c r="L36" s="81">
        <f t="shared" si="4"/>
        <v>0</v>
      </c>
    </row>
    <row r="37" spans="1:12" s="2" customFormat="1">
      <c r="A37" s="82" t="s">
        <v>199</v>
      </c>
      <c r="B37" s="21" t="s">
        <v>209</v>
      </c>
      <c r="C37" s="21" t="s">
        <v>209</v>
      </c>
      <c r="D37" s="22" t="s">
        <v>101</v>
      </c>
      <c r="E37" s="23" t="s">
        <v>183</v>
      </c>
      <c r="F37" s="72">
        <f t="shared" si="0"/>
        <v>0</v>
      </c>
      <c r="G37" s="72"/>
      <c r="H37" s="72"/>
      <c r="I37" s="87">
        <f t="shared" si="3"/>
        <v>1</v>
      </c>
      <c r="J37" s="156">
        <v>0</v>
      </c>
      <c r="K37" s="156">
        <v>1</v>
      </c>
      <c r="L37" s="81">
        <f t="shared" si="4"/>
        <v>0</v>
      </c>
    </row>
    <row r="38" spans="1:12" s="2" customFormat="1">
      <c r="A38" s="82" t="s">
        <v>200</v>
      </c>
      <c r="B38" s="21" t="s">
        <v>209</v>
      </c>
      <c r="C38" s="21" t="s">
        <v>209</v>
      </c>
      <c r="D38" s="59" t="s">
        <v>187</v>
      </c>
      <c r="E38" s="23" t="s">
        <v>183</v>
      </c>
      <c r="F38" s="72">
        <f t="shared" si="0"/>
        <v>0</v>
      </c>
      <c r="G38" s="72"/>
      <c r="H38" s="72"/>
      <c r="I38" s="87">
        <f t="shared" si="3"/>
        <v>1</v>
      </c>
      <c r="J38" s="156">
        <v>0</v>
      </c>
      <c r="K38" s="156">
        <v>1</v>
      </c>
      <c r="L38" s="81">
        <f t="shared" si="4"/>
        <v>0</v>
      </c>
    </row>
    <row r="39" spans="1:12" s="2" customFormat="1">
      <c r="A39" s="82" t="s">
        <v>201</v>
      </c>
      <c r="B39" s="21" t="s">
        <v>209</v>
      </c>
      <c r="C39" s="21" t="s">
        <v>209</v>
      </c>
      <c r="D39" s="22" t="s">
        <v>188</v>
      </c>
      <c r="E39" s="23" t="s">
        <v>0</v>
      </c>
      <c r="F39" s="72">
        <f t="shared" si="0"/>
        <v>0</v>
      </c>
      <c r="G39" s="72"/>
      <c r="H39" s="72"/>
      <c r="I39" s="87">
        <f t="shared" si="3"/>
        <v>1</v>
      </c>
      <c r="J39" s="156">
        <v>0</v>
      </c>
      <c r="K39" s="156">
        <v>1</v>
      </c>
      <c r="L39" s="81">
        <f t="shared" si="4"/>
        <v>0</v>
      </c>
    </row>
    <row r="40" spans="1:12" s="2" customFormat="1">
      <c r="A40" s="82" t="s">
        <v>202</v>
      </c>
      <c r="B40" s="21" t="s">
        <v>209</v>
      </c>
      <c r="C40" s="21" t="s">
        <v>209</v>
      </c>
      <c r="D40" s="56" t="s">
        <v>172</v>
      </c>
      <c r="E40" s="8" t="s">
        <v>0</v>
      </c>
      <c r="F40" s="72">
        <f t="shared" si="0"/>
        <v>0</v>
      </c>
      <c r="G40" s="72"/>
      <c r="H40" s="72"/>
      <c r="I40" s="87">
        <f t="shared" si="3"/>
        <v>1</v>
      </c>
      <c r="J40" s="156">
        <v>0</v>
      </c>
      <c r="K40" s="156">
        <v>1</v>
      </c>
      <c r="L40" s="77">
        <f t="shared" si="4"/>
        <v>0</v>
      </c>
    </row>
    <row r="41" spans="1:12" s="2" customFormat="1">
      <c r="A41" s="82" t="s">
        <v>203</v>
      </c>
      <c r="B41" s="21" t="s">
        <v>209</v>
      </c>
      <c r="C41" s="21" t="s">
        <v>209</v>
      </c>
      <c r="D41" s="26" t="s">
        <v>99</v>
      </c>
      <c r="E41" s="8" t="s">
        <v>0</v>
      </c>
      <c r="F41" s="72">
        <f t="shared" si="0"/>
        <v>0</v>
      </c>
      <c r="G41" s="72"/>
      <c r="H41" s="72"/>
      <c r="I41" s="87">
        <f t="shared" si="3"/>
        <v>1</v>
      </c>
      <c r="J41" s="156">
        <v>0</v>
      </c>
      <c r="K41" s="156">
        <v>1</v>
      </c>
      <c r="L41" s="77">
        <f t="shared" si="4"/>
        <v>0</v>
      </c>
    </row>
    <row r="42" spans="1:12" s="2" customFormat="1" ht="31.5">
      <c r="A42" s="82" t="s">
        <v>204</v>
      </c>
      <c r="B42" s="21" t="s">
        <v>209</v>
      </c>
      <c r="C42" s="21" t="s">
        <v>209</v>
      </c>
      <c r="D42" s="7" t="s">
        <v>213</v>
      </c>
      <c r="E42" s="8" t="s">
        <v>0</v>
      </c>
      <c r="F42" s="72">
        <f t="shared" si="0"/>
        <v>0</v>
      </c>
      <c r="G42" s="72"/>
      <c r="H42" s="72"/>
      <c r="I42" s="87">
        <f t="shared" si="3"/>
        <v>2</v>
      </c>
      <c r="J42" s="157">
        <v>0</v>
      </c>
      <c r="K42" s="157">
        <v>2</v>
      </c>
      <c r="L42" s="77">
        <f t="shared" si="4"/>
        <v>0</v>
      </c>
    </row>
    <row r="43" spans="1:12" s="2" customFormat="1" ht="16.5" thickBot="1">
      <c r="A43" s="36" t="s">
        <v>205</v>
      </c>
      <c r="B43" s="24" t="s">
        <v>209</v>
      </c>
      <c r="C43" s="24" t="s">
        <v>209</v>
      </c>
      <c r="D43" s="52" t="s">
        <v>197</v>
      </c>
      <c r="E43" s="17" t="s">
        <v>183</v>
      </c>
      <c r="F43" s="73">
        <f t="shared" si="0"/>
        <v>0</v>
      </c>
      <c r="G43" s="73"/>
      <c r="H43" s="73"/>
      <c r="I43" s="153">
        <f t="shared" si="3"/>
        <v>1</v>
      </c>
      <c r="J43" s="158">
        <v>0</v>
      </c>
      <c r="K43" s="158">
        <v>1</v>
      </c>
      <c r="L43" s="79">
        <f t="shared" si="4"/>
        <v>0</v>
      </c>
    </row>
    <row r="44" spans="1:12" ht="16.5" thickTop="1">
      <c r="A44" s="54"/>
      <c r="B44" s="54"/>
      <c r="C44" s="54"/>
      <c r="D44" s="57"/>
      <c r="G44" s="109"/>
      <c r="H44" s="109"/>
    </row>
    <row r="45" spans="1:12">
      <c r="A45" s="54"/>
      <c r="B45" s="54"/>
      <c r="C45" s="54"/>
      <c r="D45" s="57"/>
      <c r="G45" s="109"/>
      <c r="H45" s="109"/>
    </row>
    <row r="46" spans="1:12">
      <c r="A46" s="54"/>
      <c r="B46" s="54"/>
      <c r="C46" s="54"/>
      <c r="D46" s="57"/>
      <c r="G46" s="109"/>
      <c r="H46" s="109"/>
    </row>
    <row r="47" spans="1:12">
      <c r="A47" s="54"/>
      <c r="B47" s="54"/>
      <c r="C47" s="54"/>
      <c r="D47" s="57"/>
      <c r="G47" s="109"/>
      <c r="H47" s="109"/>
    </row>
    <row r="48" spans="1:12">
      <c r="A48" s="54"/>
      <c r="B48" s="54"/>
      <c r="C48" s="54"/>
      <c r="D48" s="57"/>
      <c r="G48" s="109"/>
      <c r="H48" s="109"/>
    </row>
    <row r="49" spans="1:8">
      <c r="A49" s="54"/>
      <c r="B49" s="54"/>
      <c r="C49" s="54"/>
      <c r="D49" s="57"/>
      <c r="G49" s="109"/>
      <c r="H49" s="109"/>
    </row>
    <row r="50" spans="1:8">
      <c r="A50" s="54"/>
      <c r="B50" s="54"/>
      <c r="C50" s="54"/>
      <c r="D50" s="57"/>
      <c r="G50" s="109"/>
      <c r="H50" s="109"/>
    </row>
    <row r="51" spans="1:8">
      <c r="A51" s="54"/>
      <c r="B51" s="54"/>
      <c r="C51" s="54"/>
      <c r="D51" s="57"/>
      <c r="G51" s="109"/>
      <c r="H51" s="109"/>
    </row>
    <row r="52" spans="1:8">
      <c r="A52" s="54"/>
      <c r="B52" s="54"/>
      <c r="C52" s="54"/>
      <c r="D52" s="57"/>
      <c r="G52" s="109"/>
      <c r="H52" s="109"/>
    </row>
    <row r="53" spans="1:8">
      <c r="A53" s="54"/>
      <c r="B53" s="54"/>
      <c r="C53" s="54"/>
      <c r="D53" s="57"/>
      <c r="G53" s="109"/>
      <c r="H53" s="109"/>
    </row>
    <row r="54" spans="1:8">
      <c r="A54" s="54"/>
      <c r="B54" s="54"/>
      <c r="C54" s="54"/>
      <c r="D54" s="57"/>
      <c r="G54" s="109"/>
      <c r="H54" s="109"/>
    </row>
    <row r="55" spans="1:8">
      <c r="A55" s="54"/>
      <c r="B55" s="54"/>
      <c r="C55" s="54"/>
      <c r="D55" s="57"/>
      <c r="G55" s="109"/>
      <c r="H55" s="109"/>
    </row>
    <row r="56" spans="1:8">
      <c r="A56" s="54"/>
      <c r="B56" s="54"/>
      <c r="C56" s="54"/>
      <c r="D56" s="57"/>
      <c r="G56" s="109"/>
      <c r="H56" s="109"/>
    </row>
    <row r="57" spans="1:8">
      <c r="A57" s="54"/>
      <c r="B57" s="54"/>
      <c r="C57" s="54"/>
      <c r="D57" s="57"/>
      <c r="G57" s="109"/>
      <c r="H57" s="109"/>
    </row>
    <row r="58" spans="1:8">
      <c r="A58" s="54"/>
      <c r="B58" s="54"/>
      <c r="C58" s="54"/>
      <c r="D58" s="57"/>
      <c r="G58" s="109"/>
      <c r="H58" s="109"/>
    </row>
    <row r="59" spans="1:8">
      <c r="A59" s="54"/>
      <c r="B59" s="54"/>
      <c r="C59" s="54"/>
      <c r="D59" s="57"/>
      <c r="G59" s="109"/>
      <c r="H59" s="109"/>
    </row>
    <row r="60" spans="1:8">
      <c r="A60" s="54"/>
      <c r="B60" s="54"/>
      <c r="C60" s="54"/>
      <c r="D60" s="57"/>
      <c r="G60" s="109"/>
      <c r="H60" s="109"/>
    </row>
    <row r="61" spans="1:8">
      <c r="A61" s="54"/>
      <c r="B61" s="54"/>
      <c r="C61" s="54"/>
      <c r="D61" s="57"/>
      <c r="G61" s="109"/>
      <c r="H61" s="109"/>
    </row>
    <row r="62" spans="1:8">
      <c r="A62" s="54"/>
      <c r="B62" s="54"/>
      <c r="C62" s="54"/>
      <c r="D62" s="57"/>
      <c r="G62" s="109"/>
      <c r="H62" s="109"/>
    </row>
    <row r="63" spans="1:8">
      <c r="A63" s="54"/>
      <c r="B63" s="54"/>
      <c r="C63" s="54"/>
      <c r="D63" s="57"/>
      <c r="G63" s="109"/>
      <c r="H63" s="109"/>
    </row>
    <row r="64" spans="1:8">
      <c r="A64" s="54"/>
      <c r="B64" s="54"/>
      <c r="C64" s="54"/>
      <c r="D64" s="57"/>
      <c r="G64" s="109"/>
      <c r="H64" s="109"/>
    </row>
    <row r="65" spans="1:8">
      <c r="A65" s="54"/>
      <c r="B65" s="54"/>
      <c r="C65" s="54"/>
      <c r="D65" s="57"/>
      <c r="G65" s="109"/>
      <c r="H65" s="109"/>
    </row>
    <row r="66" spans="1:8">
      <c r="A66" s="54"/>
      <c r="B66" s="54"/>
      <c r="C66" s="54"/>
      <c r="D66" s="57"/>
      <c r="G66" s="109"/>
      <c r="H66" s="109"/>
    </row>
    <row r="67" spans="1:8">
      <c r="A67" s="54"/>
      <c r="B67" s="54"/>
      <c r="C67" s="54"/>
      <c r="D67" s="57"/>
      <c r="G67" s="109"/>
      <c r="H67" s="109"/>
    </row>
    <row r="68" spans="1:8">
      <c r="A68" s="54"/>
      <c r="B68" s="54"/>
      <c r="C68" s="54"/>
      <c r="D68" s="57"/>
      <c r="G68" s="109"/>
      <c r="H68" s="109"/>
    </row>
    <row r="69" spans="1:8">
      <c r="A69" s="54"/>
      <c r="B69" s="54"/>
      <c r="C69" s="54"/>
      <c r="D69" s="57"/>
      <c r="G69" s="109"/>
      <c r="H69" s="109"/>
    </row>
    <row r="70" spans="1:8">
      <c r="A70" s="54"/>
      <c r="B70" s="54"/>
      <c r="C70" s="54"/>
      <c r="D70" s="57"/>
      <c r="G70" s="109"/>
      <c r="H70" s="109"/>
    </row>
    <row r="71" spans="1:8">
      <c r="A71" s="54"/>
      <c r="B71" s="54"/>
      <c r="C71" s="54"/>
      <c r="D71" s="57"/>
      <c r="G71" s="109"/>
      <c r="H71" s="109"/>
    </row>
    <row r="72" spans="1:8">
      <c r="A72" s="54"/>
      <c r="B72" s="54"/>
      <c r="C72" s="54"/>
      <c r="D72" s="57"/>
      <c r="G72" s="109"/>
      <c r="H72" s="109"/>
    </row>
    <row r="73" spans="1:8">
      <c r="A73" s="54"/>
      <c r="B73" s="54"/>
      <c r="C73" s="54"/>
      <c r="D73" s="57"/>
      <c r="G73" s="109"/>
      <c r="H73" s="109"/>
    </row>
    <row r="74" spans="1:8">
      <c r="A74" s="54"/>
      <c r="B74" s="54"/>
      <c r="C74" s="54"/>
      <c r="D74" s="57"/>
      <c r="G74" s="109"/>
      <c r="H74" s="109"/>
    </row>
    <row r="75" spans="1:8">
      <c r="A75" s="54"/>
      <c r="B75" s="54"/>
      <c r="C75" s="54"/>
      <c r="D75" s="57"/>
      <c r="G75" s="109"/>
      <c r="H75" s="109"/>
    </row>
    <row r="76" spans="1:8">
      <c r="A76" s="54"/>
      <c r="B76" s="54"/>
      <c r="C76" s="54"/>
      <c r="D76" s="57"/>
      <c r="G76" s="109"/>
      <c r="H76" s="109"/>
    </row>
    <row r="77" spans="1:8">
      <c r="A77" s="54"/>
      <c r="B77" s="54"/>
      <c r="C77" s="54"/>
      <c r="D77" s="57"/>
      <c r="G77" s="109"/>
      <c r="H77" s="109"/>
    </row>
    <row r="78" spans="1:8">
      <c r="A78" s="54"/>
      <c r="B78" s="54"/>
      <c r="C78" s="54"/>
      <c r="D78" s="57"/>
      <c r="G78" s="109"/>
      <c r="H78" s="109"/>
    </row>
    <row r="79" spans="1:8">
      <c r="A79" s="54"/>
      <c r="B79" s="54"/>
      <c r="C79" s="54"/>
      <c r="D79" s="57"/>
      <c r="G79" s="109"/>
      <c r="H79" s="109"/>
    </row>
    <row r="80" spans="1:8">
      <c r="A80" s="54"/>
      <c r="B80" s="54"/>
      <c r="C80" s="54"/>
      <c r="D80" s="57"/>
      <c r="G80" s="109"/>
      <c r="H80" s="109"/>
    </row>
    <row r="81" spans="1:8">
      <c r="A81" s="54"/>
      <c r="B81" s="54"/>
      <c r="C81" s="54"/>
      <c r="D81" s="57"/>
      <c r="G81" s="109"/>
      <c r="H81" s="109"/>
    </row>
    <row r="82" spans="1:8">
      <c r="A82" s="54"/>
      <c r="B82" s="54"/>
      <c r="C82" s="54"/>
      <c r="D82" s="57"/>
      <c r="G82" s="109"/>
      <c r="H82" s="109"/>
    </row>
    <row r="83" spans="1:8">
      <c r="A83" s="54"/>
      <c r="B83" s="54"/>
      <c r="C83" s="54"/>
      <c r="D83" s="57"/>
      <c r="G83" s="109"/>
      <c r="H83" s="109"/>
    </row>
    <row r="84" spans="1:8">
      <c r="A84" s="54"/>
      <c r="B84" s="54"/>
      <c r="C84" s="54"/>
      <c r="D84" s="57"/>
      <c r="G84" s="109"/>
      <c r="H84" s="109"/>
    </row>
    <row r="85" spans="1:8">
      <c r="A85" s="54"/>
      <c r="B85" s="54"/>
      <c r="C85" s="54"/>
      <c r="D85" s="57"/>
      <c r="G85" s="109"/>
      <c r="H85" s="109"/>
    </row>
    <row r="86" spans="1:8">
      <c r="A86" s="54"/>
      <c r="B86" s="54"/>
      <c r="C86" s="54"/>
      <c r="D86" s="57"/>
      <c r="G86" s="109"/>
      <c r="H86" s="109"/>
    </row>
    <row r="87" spans="1:8">
      <c r="A87" s="54"/>
      <c r="B87" s="54"/>
      <c r="C87" s="54"/>
      <c r="D87" s="57"/>
      <c r="G87" s="109"/>
      <c r="H87" s="109"/>
    </row>
    <row r="88" spans="1:8">
      <c r="A88" s="54"/>
      <c r="B88" s="54"/>
      <c r="C88" s="54"/>
      <c r="D88" s="57"/>
      <c r="G88" s="109"/>
      <c r="H88" s="109"/>
    </row>
    <row r="89" spans="1:8">
      <c r="A89" s="54"/>
      <c r="B89" s="54"/>
      <c r="C89" s="54"/>
      <c r="D89" s="57"/>
      <c r="G89" s="109"/>
      <c r="H89" s="109"/>
    </row>
    <row r="90" spans="1:8">
      <c r="A90" s="54"/>
      <c r="B90" s="54"/>
      <c r="C90" s="54"/>
      <c r="D90" s="57"/>
      <c r="G90" s="109"/>
      <c r="H90" s="109"/>
    </row>
    <row r="91" spans="1:8">
      <c r="A91" s="54"/>
      <c r="B91" s="54"/>
      <c r="C91" s="54"/>
      <c r="D91" s="57"/>
      <c r="G91" s="109"/>
      <c r="H91" s="109"/>
    </row>
    <row r="92" spans="1:8">
      <c r="A92" s="54"/>
      <c r="B92" s="54"/>
      <c r="C92" s="54"/>
      <c r="D92" s="57"/>
      <c r="G92" s="109"/>
      <c r="H92" s="109"/>
    </row>
    <row r="93" spans="1:8">
      <c r="A93" s="54"/>
      <c r="B93" s="54"/>
      <c r="C93" s="54"/>
      <c r="D93" s="57"/>
      <c r="G93" s="109"/>
      <c r="H93" s="109"/>
    </row>
    <row r="94" spans="1:8">
      <c r="A94" s="54"/>
      <c r="B94" s="54"/>
      <c r="C94" s="54"/>
      <c r="D94" s="57"/>
      <c r="G94" s="109"/>
      <c r="H94" s="109"/>
    </row>
    <row r="95" spans="1:8">
      <c r="A95" s="54"/>
      <c r="B95" s="54"/>
      <c r="C95" s="54"/>
      <c r="D95" s="57"/>
      <c r="G95" s="109"/>
      <c r="H95" s="109"/>
    </row>
    <row r="96" spans="1:8">
      <c r="A96" s="54"/>
      <c r="B96" s="54"/>
      <c r="C96" s="54"/>
      <c r="D96" s="57"/>
      <c r="G96" s="109"/>
      <c r="H96" s="109"/>
    </row>
    <row r="97" spans="1:8">
      <c r="A97" s="54"/>
      <c r="B97" s="54"/>
      <c r="C97" s="54"/>
      <c r="D97" s="57"/>
      <c r="G97" s="109"/>
      <c r="H97" s="109"/>
    </row>
    <row r="98" spans="1:8">
      <c r="A98" s="54"/>
      <c r="B98" s="54"/>
      <c r="C98" s="54"/>
      <c r="D98" s="57"/>
      <c r="G98" s="109"/>
      <c r="H98" s="109"/>
    </row>
    <row r="99" spans="1:8">
      <c r="A99" s="54"/>
      <c r="B99" s="54"/>
      <c r="C99" s="54"/>
      <c r="D99" s="57"/>
      <c r="G99" s="109"/>
      <c r="H99" s="109"/>
    </row>
    <row r="100" spans="1:8">
      <c r="A100" s="54"/>
      <c r="B100" s="54"/>
      <c r="C100" s="54"/>
      <c r="D100" s="57"/>
      <c r="G100" s="109"/>
      <c r="H100" s="109"/>
    </row>
    <row r="101" spans="1:8">
      <c r="A101" s="54"/>
      <c r="B101" s="54"/>
      <c r="C101" s="54"/>
      <c r="D101" s="57"/>
      <c r="G101" s="109"/>
      <c r="H101" s="109"/>
    </row>
    <row r="102" spans="1:8">
      <c r="A102" s="54"/>
      <c r="B102" s="54"/>
      <c r="C102" s="54"/>
      <c r="D102" s="57"/>
      <c r="G102" s="109"/>
      <c r="H102" s="109"/>
    </row>
    <row r="103" spans="1:8">
      <c r="A103" s="54"/>
      <c r="B103" s="54"/>
      <c r="C103" s="54"/>
      <c r="D103" s="57"/>
      <c r="G103" s="109"/>
      <c r="H103" s="109"/>
    </row>
    <row r="104" spans="1:8">
      <c r="A104" s="54"/>
      <c r="B104" s="54"/>
      <c r="C104" s="54"/>
      <c r="D104" s="57"/>
      <c r="G104" s="109"/>
      <c r="H104" s="109"/>
    </row>
    <row r="105" spans="1:8">
      <c r="A105" s="54"/>
      <c r="B105" s="54"/>
      <c r="C105" s="54"/>
      <c r="D105" s="57"/>
      <c r="G105" s="109"/>
      <c r="H105" s="109"/>
    </row>
    <row r="106" spans="1:8">
      <c r="A106" s="54"/>
      <c r="B106" s="54"/>
      <c r="C106" s="54"/>
      <c r="D106" s="57"/>
      <c r="G106" s="109"/>
      <c r="H106" s="109"/>
    </row>
    <row r="107" spans="1:8">
      <c r="A107" s="54"/>
      <c r="B107" s="54"/>
      <c r="C107" s="54"/>
      <c r="D107" s="57"/>
      <c r="G107" s="109"/>
      <c r="H107" s="109"/>
    </row>
    <row r="108" spans="1:8">
      <c r="A108" s="54"/>
      <c r="B108" s="54"/>
      <c r="C108" s="54"/>
      <c r="D108" s="57"/>
      <c r="G108" s="109"/>
      <c r="H108" s="109"/>
    </row>
    <row r="109" spans="1:8">
      <c r="A109" s="54"/>
      <c r="B109" s="54"/>
      <c r="C109" s="54"/>
      <c r="D109" s="57"/>
      <c r="G109" s="109"/>
      <c r="H109" s="109"/>
    </row>
    <row r="110" spans="1:8">
      <c r="A110" s="54"/>
      <c r="B110" s="54"/>
      <c r="C110" s="54"/>
      <c r="D110" s="57"/>
      <c r="G110" s="109"/>
      <c r="H110" s="109"/>
    </row>
    <row r="111" spans="1:8">
      <c r="A111" s="54"/>
      <c r="B111" s="54"/>
      <c r="C111" s="54"/>
      <c r="D111" s="57"/>
      <c r="G111" s="109"/>
      <c r="H111" s="109"/>
    </row>
    <row r="112" spans="1:8">
      <c r="A112" s="54"/>
      <c r="B112" s="54"/>
      <c r="C112" s="54"/>
      <c r="D112" s="57"/>
      <c r="G112" s="109"/>
      <c r="H112" s="109"/>
    </row>
    <row r="113" spans="1:8">
      <c r="A113" s="54"/>
      <c r="B113" s="54"/>
      <c r="C113" s="54"/>
      <c r="D113" s="57"/>
      <c r="G113" s="109"/>
      <c r="H113" s="109"/>
    </row>
    <row r="114" spans="1:8">
      <c r="A114" s="54"/>
      <c r="B114" s="54"/>
      <c r="C114" s="54"/>
      <c r="D114" s="57"/>
      <c r="G114" s="109"/>
      <c r="H114" s="109"/>
    </row>
    <row r="115" spans="1:8">
      <c r="A115" s="54"/>
      <c r="B115" s="54"/>
      <c r="C115" s="54"/>
      <c r="D115" s="57"/>
      <c r="G115" s="109"/>
      <c r="H115" s="109"/>
    </row>
    <row r="116" spans="1:8">
      <c r="A116" s="54"/>
      <c r="B116" s="54"/>
      <c r="C116" s="54"/>
      <c r="D116" s="57"/>
      <c r="G116" s="109"/>
      <c r="H116" s="109"/>
    </row>
    <row r="117" spans="1:8">
      <c r="A117" s="54"/>
      <c r="B117" s="54"/>
      <c r="C117" s="54"/>
      <c r="D117" s="57"/>
      <c r="G117" s="109"/>
      <c r="H117" s="109"/>
    </row>
    <row r="118" spans="1:8">
      <c r="A118" s="54"/>
      <c r="B118" s="54"/>
      <c r="C118" s="54"/>
      <c r="D118" s="57"/>
      <c r="G118" s="109"/>
      <c r="H118" s="109"/>
    </row>
    <row r="119" spans="1:8">
      <c r="A119" s="54"/>
      <c r="B119" s="54"/>
      <c r="C119" s="54"/>
      <c r="D119" s="57"/>
      <c r="G119" s="109"/>
      <c r="H119" s="109"/>
    </row>
    <row r="120" spans="1:8">
      <c r="A120" s="54"/>
      <c r="B120" s="54"/>
      <c r="C120" s="54"/>
      <c r="D120" s="57"/>
      <c r="G120" s="109"/>
      <c r="H120" s="109"/>
    </row>
    <row r="121" spans="1:8">
      <c r="A121" s="54"/>
      <c r="B121" s="54"/>
      <c r="C121" s="54"/>
      <c r="D121" s="57"/>
      <c r="G121" s="109"/>
      <c r="H121" s="109"/>
    </row>
    <row r="122" spans="1:8">
      <c r="A122" s="54"/>
      <c r="B122" s="54"/>
      <c r="C122" s="54"/>
      <c r="D122" s="57"/>
      <c r="G122" s="109"/>
      <c r="H122" s="109"/>
    </row>
    <row r="123" spans="1:8">
      <c r="A123" s="54"/>
      <c r="B123" s="54"/>
      <c r="C123" s="54"/>
      <c r="D123" s="57"/>
      <c r="G123" s="109"/>
      <c r="H123" s="109"/>
    </row>
    <row r="124" spans="1:8">
      <c r="A124" s="54"/>
      <c r="B124" s="54"/>
      <c r="C124" s="54"/>
      <c r="D124" s="57"/>
      <c r="G124" s="109"/>
      <c r="H124" s="109"/>
    </row>
    <row r="125" spans="1:8">
      <c r="A125" s="54"/>
      <c r="B125" s="54"/>
      <c r="C125" s="54"/>
      <c r="D125" s="57"/>
      <c r="G125" s="109"/>
      <c r="H125" s="109"/>
    </row>
    <row r="126" spans="1:8">
      <c r="A126" s="54"/>
      <c r="B126" s="54"/>
      <c r="C126" s="54"/>
      <c r="D126" s="57"/>
      <c r="G126" s="109"/>
      <c r="H126" s="109"/>
    </row>
    <row r="127" spans="1:8">
      <c r="A127" s="54"/>
      <c r="B127" s="54"/>
      <c r="C127" s="54"/>
      <c r="D127" s="57"/>
      <c r="G127" s="109"/>
      <c r="H127" s="109"/>
    </row>
    <row r="128" spans="1:8">
      <c r="A128" s="54"/>
      <c r="B128" s="54"/>
      <c r="C128" s="54"/>
      <c r="D128" s="57"/>
      <c r="G128" s="109"/>
      <c r="H128" s="109"/>
    </row>
    <row r="129" spans="1:8">
      <c r="A129" s="54"/>
      <c r="B129" s="54"/>
      <c r="C129" s="54"/>
      <c r="D129" s="57"/>
      <c r="G129" s="109"/>
      <c r="H129" s="109"/>
    </row>
    <row r="130" spans="1:8">
      <c r="A130" s="54"/>
      <c r="B130" s="54"/>
      <c r="C130" s="54"/>
      <c r="D130" s="57"/>
      <c r="G130" s="109"/>
      <c r="H130" s="109"/>
    </row>
    <row r="131" spans="1:8">
      <c r="A131" s="54"/>
      <c r="B131" s="54"/>
      <c r="C131" s="54"/>
      <c r="D131" s="57"/>
      <c r="G131" s="109"/>
      <c r="H131" s="109"/>
    </row>
    <row r="132" spans="1:8">
      <c r="A132" s="54"/>
      <c r="B132" s="54"/>
      <c r="C132" s="54"/>
      <c r="D132" s="57"/>
      <c r="G132" s="109"/>
      <c r="H132" s="109"/>
    </row>
    <row r="133" spans="1:8">
      <c r="A133" s="54"/>
      <c r="B133" s="54"/>
      <c r="C133" s="54"/>
      <c r="D133" s="57"/>
      <c r="G133" s="109"/>
      <c r="H133" s="109"/>
    </row>
    <row r="134" spans="1:8">
      <c r="A134" s="54"/>
      <c r="B134" s="54"/>
      <c r="C134" s="54"/>
      <c r="D134" s="57"/>
      <c r="G134" s="109"/>
      <c r="H134" s="109"/>
    </row>
    <row r="135" spans="1:8">
      <c r="A135" s="54"/>
      <c r="B135" s="54"/>
      <c r="C135" s="54"/>
      <c r="D135" s="57"/>
      <c r="G135" s="109"/>
      <c r="H135" s="109"/>
    </row>
    <row r="136" spans="1:8">
      <c r="A136" s="54"/>
      <c r="B136" s="54"/>
      <c r="C136" s="54"/>
      <c r="D136" s="57"/>
      <c r="G136" s="109"/>
      <c r="H136" s="109"/>
    </row>
    <row r="137" spans="1:8">
      <c r="A137" s="54"/>
      <c r="B137" s="54"/>
      <c r="C137" s="54"/>
      <c r="D137" s="57"/>
      <c r="G137" s="109"/>
      <c r="H137" s="109"/>
    </row>
    <row r="138" spans="1:8">
      <c r="A138" s="54"/>
      <c r="B138" s="54"/>
      <c r="C138" s="54"/>
      <c r="D138" s="57"/>
      <c r="G138" s="109"/>
      <c r="H138" s="109"/>
    </row>
    <row r="139" spans="1:8">
      <c r="A139" s="54"/>
      <c r="B139" s="54"/>
      <c r="C139" s="54"/>
      <c r="D139" s="57"/>
      <c r="G139" s="109"/>
      <c r="H139" s="109"/>
    </row>
    <row r="140" spans="1:8">
      <c r="A140" s="54"/>
      <c r="B140" s="54"/>
      <c r="C140" s="54"/>
      <c r="D140" s="57"/>
      <c r="G140" s="109"/>
      <c r="H140" s="109"/>
    </row>
    <row r="141" spans="1:8">
      <c r="A141" s="54"/>
      <c r="B141" s="54"/>
      <c r="C141" s="54"/>
      <c r="D141" s="57"/>
      <c r="G141" s="109"/>
      <c r="H141" s="109"/>
    </row>
    <row r="142" spans="1:8">
      <c r="A142" s="54"/>
      <c r="B142" s="54"/>
      <c r="C142" s="54"/>
      <c r="D142" s="57"/>
      <c r="G142" s="109"/>
      <c r="H142" s="109"/>
    </row>
    <row r="143" spans="1:8">
      <c r="A143" s="54"/>
      <c r="B143" s="54"/>
      <c r="C143" s="54"/>
      <c r="D143" s="57"/>
      <c r="G143" s="109"/>
      <c r="H143" s="109"/>
    </row>
    <row r="144" spans="1:8">
      <c r="A144" s="54"/>
      <c r="B144" s="54"/>
      <c r="C144" s="54"/>
      <c r="D144" s="57"/>
      <c r="G144" s="109"/>
      <c r="H144" s="109"/>
    </row>
    <row r="145" spans="1:8">
      <c r="A145" s="54"/>
      <c r="B145" s="54"/>
      <c r="C145" s="54"/>
      <c r="D145" s="57"/>
      <c r="G145" s="109"/>
      <c r="H145" s="109"/>
    </row>
    <row r="146" spans="1:8">
      <c r="A146" s="54"/>
      <c r="B146" s="54"/>
      <c r="C146" s="54"/>
      <c r="D146" s="57"/>
      <c r="G146" s="109"/>
      <c r="H146" s="109"/>
    </row>
    <row r="147" spans="1:8">
      <c r="A147" s="54"/>
      <c r="B147" s="54"/>
      <c r="C147" s="54"/>
      <c r="D147" s="57"/>
      <c r="G147" s="109"/>
      <c r="H147" s="109"/>
    </row>
    <row r="148" spans="1:8">
      <c r="A148" s="54"/>
      <c r="B148" s="54"/>
      <c r="C148" s="54"/>
      <c r="D148" s="57"/>
      <c r="G148" s="109"/>
      <c r="H148" s="109"/>
    </row>
    <row r="149" spans="1:8">
      <c r="A149" s="54"/>
      <c r="B149" s="54"/>
      <c r="C149" s="54"/>
      <c r="D149" s="57"/>
      <c r="G149" s="109"/>
      <c r="H149" s="109"/>
    </row>
    <row r="150" spans="1:8">
      <c r="A150" s="54"/>
      <c r="B150" s="54"/>
      <c r="C150" s="54"/>
      <c r="D150" s="57"/>
      <c r="G150" s="109"/>
      <c r="H150" s="109"/>
    </row>
    <row r="151" spans="1:8">
      <c r="A151" s="54"/>
      <c r="B151" s="54"/>
      <c r="C151" s="54"/>
      <c r="D151" s="57"/>
      <c r="G151" s="109"/>
      <c r="H151" s="109"/>
    </row>
    <row r="152" spans="1:8">
      <c r="A152" s="54"/>
      <c r="B152" s="54"/>
      <c r="C152" s="54"/>
      <c r="D152" s="57"/>
      <c r="G152" s="109"/>
      <c r="H152" s="109"/>
    </row>
    <row r="153" spans="1:8">
      <c r="A153" s="54"/>
      <c r="B153" s="54"/>
      <c r="C153" s="54"/>
      <c r="D153" s="57"/>
      <c r="G153" s="109"/>
      <c r="H153" s="109"/>
    </row>
    <row r="154" spans="1:8">
      <c r="A154" s="54"/>
      <c r="B154" s="54"/>
      <c r="C154" s="54"/>
      <c r="D154" s="57"/>
      <c r="G154" s="109"/>
      <c r="H154" s="109"/>
    </row>
    <row r="155" spans="1:8">
      <c r="A155" s="54"/>
      <c r="B155" s="54"/>
      <c r="C155" s="54"/>
      <c r="D155" s="57"/>
      <c r="G155" s="109"/>
      <c r="H155" s="109"/>
    </row>
    <row r="156" spans="1:8">
      <c r="A156" s="54"/>
      <c r="B156" s="54"/>
      <c r="C156" s="54"/>
      <c r="D156" s="57"/>
      <c r="G156" s="109"/>
      <c r="H156" s="109"/>
    </row>
    <row r="157" spans="1:8">
      <c r="A157" s="54"/>
      <c r="B157" s="54"/>
      <c r="C157" s="54"/>
      <c r="D157" s="57"/>
      <c r="G157" s="109"/>
      <c r="H157" s="109"/>
    </row>
    <row r="158" spans="1:8">
      <c r="A158" s="54"/>
      <c r="B158" s="54"/>
      <c r="C158" s="54"/>
      <c r="D158" s="57"/>
      <c r="G158" s="109"/>
      <c r="H158" s="109"/>
    </row>
    <row r="159" spans="1:8">
      <c r="A159" s="54"/>
      <c r="B159" s="54"/>
      <c r="C159" s="54"/>
      <c r="D159" s="57"/>
      <c r="G159" s="109"/>
      <c r="H159" s="109"/>
    </row>
    <row r="160" spans="1:8">
      <c r="A160" s="54"/>
      <c r="B160" s="54"/>
      <c r="C160" s="54"/>
      <c r="D160" s="57"/>
      <c r="G160" s="109"/>
      <c r="H160" s="109"/>
    </row>
    <row r="161" spans="1:8">
      <c r="A161" s="54"/>
      <c r="B161" s="54"/>
      <c r="C161" s="54"/>
      <c r="D161" s="57"/>
      <c r="G161" s="109"/>
      <c r="H161" s="109"/>
    </row>
    <row r="162" spans="1:8">
      <c r="A162" s="54"/>
      <c r="B162" s="54"/>
      <c r="C162" s="54"/>
      <c r="D162" s="57"/>
      <c r="G162" s="109"/>
      <c r="H162" s="109"/>
    </row>
    <row r="163" spans="1:8">
      <c r="A163" s="54"/>
      <c r="B163" s="54"/>
      <c r="C163" s="54"/>
      <c r="D163" s="57"/>
      <c r="G163" s="109"/>
      <c r="H163" s="109"/>
    </row>
    <row r="164" spans="1:8">
      <c r="A164" s="54"/>
      <c r="B164" s="54"/>
      <c r="C164" s="54"/>
      <c r="D164" s="57"/>
      <c r="G164" s="109"/>
      <c r="H164" s="109"/>
    </row>
    <row r="165" spans="1:8">
      <c r="A165" s="54"/>
      <c r="B165" s="54"/>
      <c r="C165" s="54"/>
      <c r="D165" s="57"/>
      <c r="G165" s="109"/>
      <c r="H165" s="109"/>
    </row>
    <row r="166" spans="1:8">
      <c r="A166" s="54"/>
      <c r="B166" s="54"/>
      <c r="C166" s="54"/>
      <c r="D166" s="57"/>
      <c r="G166" s="109"/>
      <c r="H166" s="109"/>
    </row>
    <row r="167" spans="1:8">
      <c r="A167" s="54"/>
      <c r="B167" s="54"/>
      <c r="C167" s="54"/>
      <c r="D167" s="57"/>
      <c r="G167" s="109"/>
      <c r="H167" s="109"/>
    </row>
    <row r="168" spans="1:8">
      <c r="A168" s="54"/>
      <c r="B168" s="54"/>
      <c r="C168" s="54"/>
      <c r="D168" s="57"/>
      <c r="G168" s="109"/>
      <c r="H168" s="109"/>
    </row>
    <row r="169" spans="1:8">
      <c r="A169" s="54"/>
      <c r="B169" s="54"/>
      <c r="C169" s="54"/>
      <c r="D169" s="57"/>
      <c r="G169" s="109"/>
      <c r="H169" s="109"/>
    </row>
    <row r="170" spans="1:8">
      <c r="A170" s="54"/>
      <c r="B170" s="54"/>
      <c r="C170" s="54"/>
      <c r="D170" s="57"/>
      <c r="G170" s="109"/>
      <c r="H170" s="109"/>
    </row>
    <row r="171" spans="1:8">
      <c r="A171" s="54"/>
      <c r="B171" s="54"/>
      <c r="C171" s="54"/>
      <c r="D171" s="57"/>
      <c r="G171" s="109"/>
      <c r="H171" s="109"/>
    </row>
    <row r="172" spans="1:8">
      <c r="A172" s="54"/>
      <c r="B172" s="54"/>
      <c r="C172" s="54"/>
      <c r="D172" s="57"/>
      <c r="G172" s="109"/>
      <c r="H172" s="109"/>
    </row>
    <row r="173" spans="1:8">
      <c r="A173" s="54"/>
      <c r="B173" s="54"/>
      <c r="C173" s="54"/>
      <c r="D173" s="57"/>
      <c r="G173" s="109"/>
      <c r="H173" s="109"/>
    </row>
    <row r="174" spans="1:8">
      <c r="A174" s="54"/>
      <c r="B174" s="54"/>
      <c r="C174" s="54"/>
      <c r="D174" s="57"/>
      <c r="G174" s="109"/>
      <c r="H174" s="109"/>
    </row>
    <row r="175" spans="1:8">
      <c r="A175" s="54"/>
      <c r="B175" s="54"/>
      <c r="C175" s="54"/>
      <c r="D175" s="57"/>
      <c r="G175" s="109"/>
      <c r="H175" s="109"/>
    </row>
    <row r="176" spans="1:8">
      <c r="A176" s="54"/>
      <c r="B176" s="54"/>
      <c r="C176" s="54"/>
      <c r="D176" s="57"/>
      <c r="G176" s="109"/>
      <c r="H176" s="109"/>
    </row>
    <row r="177" spans="1:8">
      <c r="A177" s="54"/>
      <c r="B177" s="54"/>
      <c r="C177" s="54"/>
      <c r="D177" s="57"/>
      <c r="G177" s="109"/>
      <c r="H177" s="109"/>
    </row>
    <row r="178" spans="1:8">
      <c r="A178" s="54"/>
      <c r="B178" s="54"/>
      <c r="C178" s="54"/>
      <c r="D178" s="57"/>
      <c r="G178" s="109"/>
      <c r="H178" s="109"/>
    </row>
    <row r="179" spans="1:8">
      <c r="A179" s="54"/>
      <c r="B179" s="54"/>
      <c r="C179" s="54"/>
      <c r="D179" s="57"/>
      <c r="G179" s="109"/>
      <c r="H179" s="109"/>
    </row>
    <row r="180" spans="1:8">
      <c r="A180" s="54"/>
      <c r="B180" s="54"/>
      <c r="C180" s="54"/>
      <c r="D180" s="57"/>
      <c r="G180" s="109"/>
      <c r="H180" s="109"/>
    </row>
    <row r="181" spans="1:8">
      <c r="A181" s="54"/>
      <c r="B181" s="54"/>
      <c r="C181" s="54"/>
      <c r="D181" s="57"/>
      <c r="G181" s="109"/>
      <c r="H181" s="109"/>
    </row>
    <row r="182" spans="1:8">
      <c r="A182" s="54"/>
      <c r="B182" s="54"/>
      <c r="C182" s="54"/>
      <c r="D182" s="57"/>
      <c r="G182" s="109"/>
      <c r="H182" s="109"/>
    </row>
    <row r="183" spans="1:8">
      <c r="A183" s="54"/>
      <c r="B183" s="54"/>
      <c r="C183" s="54"/>
      <c r="D183" s="57"/>
      <c r="G183" s="109"/>
      <c r="H183" s="109"/>
    </row>
    <row r="184" spans="1:8">
      <c r="A184" s="54"/>
      <c r="B184" s="54"/>
      <c r="C184" s="54"/>
      <c r="D184" s="57"/>
      <c r="G184" s="109"/>
      <c r="H184" s="109"/>
    </row>
    <row r="185" spans="1:8">
      <c r="A185" s="54"/>
      <c r="B185" s="54"/>
      <c r="C185" s="54"/>
      <c r="D185" s="57"/>
      <c r="G185" s="109"/>
      <c r="H185" s="109"/>
    </row>
    <row r="186" spans="1:8">
      <c r="A186" s="54"/>
      <c r="B186" s="54"/>
      <c r="C186" s="54"/>
      <c r="D186" s="57"/>
      <c r="G186" s="109"/>
      <c r="H186" s="109"/>
    </row>
    <row r="187" spans="1:8">
      <c r="A187" s="54"/>
      <c r="B187" s="54"/>
      <c r="C187" s="54"/>
      <c r="D187" s="57"/>
      <c r="G187" s="109"/>
      <c r="H187" s="109"/>
    </row>
    <row r="188" spans="1:8">
      <c r="A188" s="54"/>
      <c r="B188" s="54"/>
      <c r="C188" s="54"/>
      <c r="D188" s="57"/>
      <c r="G188" s="109"/>
      <c r="H188" s="109"/>
    </row>
    <row r="189" spans="1:8">
      <c r="A189" s="54"/>
      <c r="B189" s="54"/>
      <c r="C189" s="54"/>
      <c r="D189" s="57"/>
      <c r="G189" s="109"/>
      <c r="H189" s="109"/>
    </row>
    <row r="190" spans="1:8">
      <c r="A190" s="54"/>
      <c r="B190" s="54"/>
      <c r="C190" s="54"/>
      <c r="D190" s="57"/>
      <c r="G190" s="109"/>
      <c r="H190" s="109"/>
    </row>
    <row r="191" spans="1:8">
      <c r="A191" s="54"/>
      <c r="B191" s="54"/>
      <c r="C191" s="54"/>
      <c r="D191" s="57"/>
      <c r="G191" s="109"/>
      <c r="H191" s="109"/>
    </row>
    <row r="192" spans="1:8">
      <c r="A192" s="54"/>
      <c r="B192" s="54"/>
      <c r="C192" s="54"/>
      <c r="D192" s="57"/>
      <c r="G192" s="109"/>
      <c r="H192" s="109"/>
    </row>
    <row r="193" spans="1:8">
      <c r="A193" s="54"/>
      <c r="B193" s="54"/>
      <c r="C193" s="54"/>
      <c r="D193" s="57"/>
      <c r="G193" s="109"/>
      <c r="H193" s="109"/>
    </row>
    <row r="194" spans="1:8">
      <c r="A194" s="54"/>
      <c r="B194" s="54"/>
      <c r="C194" s="54"/>
      <c r="D194" s="57"/>
      <c r="G194" s="109"/>
      <c r="H194" s="109"/>
    </row>
    <row r="195" spans="1:8">
      <c r="A195" s="54"/>
      <c r="B195" s="54"/>
      <c r="C195" s="54"/>
      <c r="D195" s="57"/>
      <c r="G195" s="109"/>
      <c r="H195" s="109"/>
    </row>
    <row r="196" spans="1:8">
      <c r="A196" s="54"/>
      <c r="B196" s="54"/>
      <c r="C196" s="54"/>
      <c r="D196" s="57"/>
      <c r="G196" s="109"/>
      <c r="H196" s="109"/>
    </row>
    <row r="197" spans="1:8">
      <c r="A197" s="54"/>
      <c r="B197" s="54"/>
      <c r="C197" s="54"/>
      <c r="D197" s="57"/>
      <c r="G197" s="109"/>
      <c r="H197" s="109"/>
    </row>
    <row r="198" spans="1:8">
      <c r="A198" s="54"/>
      <c r="B198" s="54"/>
      <c r="C198" s="54"/>
      <c r="D198" s="57"/>
      <c r="G198" s="109"/>
      <c r="H198" s="109"/>
    </row>
    <row r="199" spans="1:8">
      <c r="A199" s="54"/>
      <c r="B199" s="54"/>
      <c r="C199" s="54"/>
      <c r="D199" s="57"/>
      <c r="G199" s="109"/>
      <c r="H199" s="109"/>
    </row>
    <row r="200" spans="1:8">
      <c r="A200" s="54"/>
      <c r="B200" s="54"/>
      <c r="C200" s="54"/>
      <c r="D200" s="57"/>
      <c r="G200" s="109"/>
      <c r="H200" s="109"/>
    </row>
    <row r="201" spans="1:8">
      <c r="A201" s="54"/>
      <c r="B201" s="54"/>
      <c r="C201" s="54"/>
      <c r="D201" s="57"/>
      <c r="G201" s="109"/>
      <c r="H201" s="109"/>
    </row>
    <row r="202" spans="1:8">
      <c r="A202" s="54"/>
      <c r="B202" s="54"/>
      <c r="C202" s="54"/>
      <c r="D202" s="57"/>
      <c r="G202" s="109"/>
      <c r="H202" s="109"/>
    </row>
    <row r="203" spans="1:8">
      <c r="A203" s="54"/>
      <c r="B203" s="54"/>
      <c r="C203" s="54"/>
      <c r="D203" s="57"/>
      <c r="G203" s="109"/>
      <c r="H203" s="109"/>
    </row>
    <row r="204" spans="1:8">
      <c r="A204" s="54"/>
      <c r="B204" s="54"/>
      <c r="C204" s="54"/>
      <c r="D204" s="57"/>
      <c r="G204" s="109"/>
      <c r="H204" s="109"/>
    </row>
    <row r="205" spans="1:8">
      <c r="A205" s="54"/>
      <c r="B205" s="54"/>
      <c r="C205" s="54"/>
      <c r="D205" s="57"/>
      <c r="G205" s="109"/>
      <c r="H205" s="109"/>
    </row>
    <row r="206" spans="1:8">
      <c r="A206" s="54"/>
      <c r="B206" s="54"/>
      <c r="C206" s="54"/>
      <c r="D206" s="57"/>
      <c r="G206" s="109"/>
      <c r="H206" s="109"/>
    </row>
    <row r="207" spans="1:8">
      <c r="A207" s="54"/>
      <c r="B207" s="54"/>
      <c r="C207" s="54"/>
      <c r="D207" s="57"/>
      <c r="G207" s="109"/>
      <c r="H207" s="109"/>
    </row>
    <row r="208" spans="1:8">
      <c r="A208" s="54"/>
      <c r="B208" s="54"/>
      <c r="C208" s="54"/>
      <c r="D208" s="57"/>
      <c r="G208" s="109"/>
      <c r="H208" s="109"/>
    </row>
    <row r="209" spans="1:8">
      <c r="A209" s="54"/>
      <c r="B209" s="54"/>
      <c r="C209" s="54"/>
      <c r="D209" s="57"/>
      <c r="G209" s="109"/>
      <c r="H209" s="109"/>
    </row>
    <row r="210" spans="1:8">
      <c r="A210" s="54"/>
      <c r="B210" s="54"/>
      <c r="C210" s="54"/>
      <c r="D210" s="57"/>
      <c r="G210" s="109"/>
      <c r="H210" s="109"/>
    </row>
    <row r="211" spans="1:8">
      <c r="A211" s="54"/>
      <c r="B211" s="54"/>
      <c r="C211" s="54"/>
      <c r="D211" s="57"/>
      <c r="G211" s="109"/>
      <c r="H211" s="109"/>
    </row>
    <row r="212" spans="1:8">
      <c r="A212" s="54"/>
      <c r="B212" s="54"/>
      <c r="C212" s="54"/>
      <c r="D212" s="57"/>
      <c r="G212" s="109"/>
      <c r="H212" s="109"/>
    </row>
    <row r="213" spans="1:8">
      <c r="A213" s="54"/>
      <c r="B213" s="54"/>
      <c r="C213" s="54"/>
      <c r="D213" s="57"/>
      <c r="G213" s="109"/>
      <c r="H213" s="109"/>
    </row>
    <row r="214" spans="1:8">
      <c r="A214" s="54"/>
      <c r="B214" s="54"/>
      <c r="C214" s="54"/>
      <c r="D214" s="57"/>
      <c r="G214" s="109"/>
      <c r="H214" s="109"/>
    </row>
    <row r="215" spans="1:8">
      <c r="A215" s="54"/>
      <c r="B215" s="54"/>
      <c r="C215" s="54"/>
      <c r="D215" s="57"/>
      <c r="G215" s="109"/>
      <c r="H215" s="109"/>
    </row>
    <row r="216" spans="1:8">
      <c r="A216" s="54"/>
      <c r="B216" s="54"/>
      <c r="C216" s="54"/>
      <c r="D216" s="57"/>
      <c r="G216" s="109"/>
      <c r="H216" s="109"/>
    </row>
    <row r="217" spans="1:8">
      <c r="A217" s="54"/>
      <c r="B217" s="54"/>
      <c r="C217" s="54"/>
      <c r="D217" s="57"/>
      <c r="G217" s="109"/>
      <c r="H217" s="109"/>
    </row>
    <row r="218" spans="1:8">
      <c r="A218" s="54"/>
      <c r="B218" s="54"/>
      <c r="C218" s="54"/>
      <c r="D218" s="57"/>
      <c r="G218" s="109"/>
      <c r="H218" s="109"/>
    </row>
    <row r="219" spans="1:8">
      <c r="A219" s="54"/>
      <c r="B219" s="54"/>
      <c r="C219" s="54"/>
      <c r="D219" s="57"/>
      <c r="G219" s="109"/>
      <c r="H219" s="109"/>
    </row>
    <row r="220" spans="1:8">
      <c r="A220" s="54"/>
      <c r="B220" s="54"/>
      <c r="C220" s="54"/>
      <c r="D220" s="57"/>
      <c r="G220" s="109"/>
      <c r="H220" s="109"/>
    </row>
    <row r="221" spans="1:8">
      <c r="A221" s="54"/>
      <c r="B221" s="54"/>
      <c r="C221" s="54"/>
      <c r="D221" s="57"/>
      <c r="G221" s="109"/>
      <c r="H221" s="109"/>
    </row>
    <row r="222" spans="1:8">
      <c r="A222" s="54"/>
      <c r="B222" s="54"/>
      <c r="C222" s="54"/>
      <c r="D222" s="57"/>
      <c r="G222" s="109"/>
      <c r="H222" s="109"/>
    </row>
    <row r="223" spans="1:8">
      <c r="A223" s="54"/>
      <c r="B223" s="54"/>
      <c r="C223" s="54"/>
      <c r="D223" s="57"/>
      <c r="G223" s="109"/>
      <c r="H223" s="109"/>
    </row>
    <row r="224" spans="1:8">
      <c r="A224" s="54"/>
      <c r="B224" s="54"/>
      <c r="C224" s="54"/>
      <c r="D224" s="57"/>
      <c r="G224" s="109"/>
      <c r="H224" s="109"/>
    </row>
    <row r="225" spans="1:8">
      <c r="A225" s="54"/>
      <c r="B225" s="54"/>
      <c r="C225" s="54"/>
      <c r="D225" s="57"/>
      <c r="G225" s="109"/>
      <c r="H225" s="109"/>
    </row>
    <row r="226" spans="1:8">
      <c r="A226" s="54"/>
      <c r="B226" s="54"/>
      <c r="C226" s="54"/>
      <c r="D226" s="57"/>
      <c r="G226" s="109"/>
      <c r="H226" s="109"/>
    </row>
    <row r="227" spans="1:8">
      <c r="A227" s="54"/>
      <c r="B227" s="54"/>
      <c r="C227" s="54"/>
      <c r="D227" s="57"/>
      <c r="G227" s="109"/>
      <c r="H227" s="109"/>
    </row>
    <row r="228" spans="1:8">
      <c r="A228" s="54"/>
      <c r="B228" s="54"/>
      <c r="C228" s="54"/>
      <c r="D228" s="57"/>
      <c r="G228" s="109"/>
      <c r="H228" s="109"/>
    </row>
    <row r="229" spans="1:8">
      <c r="A229" s="54"/>
      <c r="B229" s="54"/>
      <c r="C229" s="54"/>
      <c r="D229" s="57"/>
      <c r="G229" s="109"/>
      <c r="H229" s="109"/>
    </row>
    <row r="230" spans="1:8">
      <c r="A230" s="54"/>
      <c r="B230" s="54"/>
      <c r="C230" s="54"/>
      <c r="D230" s="57"/>
      <c r="G230" s="109"/>
      <c r="H230" s="109"/>
    </row>
    <row r="231" spans="1:8">
      <c r="A231" s="54"/>
      <c r="B231" s="54"/>
      <c r="C231" s="54"/>
      <c r="D231" s="57"/>
      <c r="G231" s="109"/>
      <c r="H231" s="109"/>
    </row>
    <row r="232" spans="1:8">
      <c r="A232" s="54"/>
      <c r="B232" s="54"/>
      <c r="C232" s="54"/>
      <c r="D232" s="57"/>
      <c r="G232" s="109"/>
      <c r="H232" s="109"/>
    </row>
    <row r="233" spans="1:8">
      <c r="A233" s="54"/>
      <c r="B233" s="54"/>
      <c r="C233" s="54"/>
      <c r="D233" s="57"/>
      <c r="G233" s="109"/>
      <c r="H233" s="109"/>
    </row>
    <row r="234" spans="1:8">
      <c r="A234" s="54"/>
      <c r="B234" s="54"/>
      <c r="C234" s="54"/>
      <c r="D234" s="57"/>
      <c r="G234" s="109"/>
      <c r="H234" s="109"/>
    </row>
    <row r="235" spans="1:8">
      <c r="A235" s="54"/>
      <c r="B235" s="54"/>
      <c r="C235" s="54"/>
      <c r="D235" s="57"/>
      <c r="G235" s="109"/>
      <c r="H235" s="109"/>
    </row>
    <row r="236" spans="1:8">
      <c r="A236" s="54"/>
      <c r="B236" s="54"/>
      <c r="C236" s="54"/>
      <c r="D236" s="57"/>
      <c r="G236" s="109"/>
      <c r="H236" s="109"/>
    </row>
    <row r="237" spans="1:8">
      <c r="A237" s="54"/>
      <c r="B237" s="54"/>
      <c r="C237" s="54"/>
      <c r="D237" s="57"/>
      <c r="G237" s="109"/>
      <c r="H237" s="109"/>
    </row>
    <row r="238" spans="1:8">
      <c r="A238" s="54"/>
      <c r="B238" s="54"/>
      <c r="C238" s="54"/>
      <c r="D238" s="57"/>
      <c r="G238" s="109"/>
      <c r="H238" s="109"/>
    </row>
    <row r="239" spans="1:8">
      <c r="A239" s="54"/>
      <c r="B239" s="54"/>
      <c r="C239" s="54"/>
      <c r="D239" s="57"/>
      <c r="G239" s="109"/>
      <c r="H239" s="109"/>
    </row>
    <row r="240" spans="1:8">
      <c r="A240" s="54"/>
      <c r="B240" s="54"/>
      <c r="C240" s="54"/>
      <c r="D240" s="57"/>
      <c r="G240" s="109"/>
      <c r="H240" s="109"/>
    </row>
    <row r="241" spans="1:8">
      <c r="A241" s="54"/>
      <c r="B241" s="54"/>
      <c r="C241" s="54"/>
      <c r="D241" s="57"/>
      <c r="G241" s="109"/>
      <c r="H241" s="109"/>
    </row>
    <row r="242" spans="1:8">
      <c r="A242" s="54"/>
      <c r="B242" s="54"/>
      <c r="C242" s="54"/>
      <c r="D242" s="57"/>
      <c r="G242" s="109"/>
      <c r="H242" s="109"/>
    </row>
    <row r="243" spans="1:8">
      <c r="A243" s="54"/>
      <c r="B243" s="54"/>
      <c r="C243" s="54"/>
      <c r="D243" s="57"/>
      <c r="G243" s="109"/>
      <c r="H243" s="109"/>
    </row>
    <row r="244" spans="1:8">
      <c r="A244" s="54"/>
      <c r="B244" s="54"/>
      <c r="C244" s="54"/>
      <c r="D244" s="57"/>
      <c r="G244" s="109"/>
      <c r="H244" s="109"/>
    </row>
    <row r="245" spans="1:8">
      <c r="A245" s="54"/>
      <c r="B245" s="54"/>
      <c r="C245" s="54"/>
      <c r="D245" s="57"/>
      <c r="G245" s="109"/>
      <c r="H245" s="109"/>
    </row>
    <row r="246" spans="1:8">
      <c r="A246" s="54"/>
      <c r="B246" s="54"/>
      <c r="C246" s="54"/>
      <c r="D246" s="57"/>
      <c r="G246" s="109"/>
      <c r="H246" s="109"/>
    </row>
    <row r="247" spans="1:8">
      <c r="A247" s="54"/>
      <c r="B247" s="54"/>
      <c r="C247" s="54"/>
      <c r="D247" s="57"/>
      <c r="G247" s="109"/>
      <c r="H247" s="109"/>
    </row>
    <row r="248" spans="1:8">
      <c r="A248" s="54"/>
      <c r="B248" s="54"/>
      <c r="C248" s="54"/>
      <c r="D248" s="57"/>
      <c r="G248" s="109"/>
      <c r="H248" s="109"/>
    </row>
    <row r="249" spans="1:8">
      <c r="A249" s="54"/>
      <c r="B249" s="54"/>
      <c r="C249" s="54"/>
      <c r="D249" s="57"/>
      <c r="G249" s="109"/>
      <c r="H249" s="109"/>
    </row>
    <row r="250" spans="1:8">
      <c r="A250" s="54"/>
      <c r="B250" s="54"/>
      <c r="C250" s="54"/>
      <c r="D250" s="57"/>
      <c r="G250" s="109"/>
      <c r="H250" s="109"/>
    </row>
    <row r="251" spans="1:8">
      <c r="A251" s="54"/>
      <c r="B251" s="54"/>
      <c r="C251" s="54"/>
      <c r="D251" s="57"/>
      <c r="G251" s="109"/>
      <c r="H251" s="109"/>
    </row>
    <row r="252" spans="1:8">
      <c r="A252" s="54"/>
      <c r="B252" s="54"/>
      <c r="C252" s="54"/>
      <c r="D252" s="57"/>
      <c r="G252" s="109"/>
      <c r="H252" s="109"/>
    </row>
    <row r="253" spans="1:8">
      <c r="A253" s="54"/>
      <c r="B253" s="54"/>
      <c r="C253" s="54"/>
      <c r="D253" s="57"/>
      <c r="G253" s="109"/>
      <c r="H253" s="109"/>
    </row>
    <row r="254" spans="1:8">
      <c r="A254" s="54"/>
      <c r="B254" s="54"/>
      <c r="C254" s="54"/>
      <c r="D254" s="57"/>
      <c r="G254" s="109"/>
      <c r="H254" s="109"/>
    </row>
    <row r="255" spans="1:8">
      <c r="A255" s="54"/>
      <c r="B255" s="54"/>
      <c r="C255" s="54"/>
      <c r="D255" s="57"/>
      <c r="G255" s="109"/>
      <c r="H255" s="109"/>
    </row>
    <row r="256" spans="1:8">
      <c r="A256" s="54"/>
      <c r="B256" s="54"/>
      <c r="C256" s="54"/>
      <c r="D256" s="57"/>
      <c r="G256" s="109"/>
      <c r="H256" s="109"/>
    </row>
    <row r="257" spans="1:8">
      <c r="A257" s="54"/>
      <c r="B257" s="54"/>
      <c r="C257" s="54"/>
      <c r="D257" s="57"/>
      <c r="G257" s="109"/>
      <c r="H257" s="109"/>
    </row>
    <row r="258" spans="1:8">
      <c r="A258" s="54"/>
      <c r="B258" s="54"/>
      <c r="C258" s="54"/>
      <c r="D258" s="57"/>
      <c r="G258" s="109"/>
      <c r="H258" s="109"/>
    </row>
    <row r="259" spans="1:8">
      <c r="A259" s="54"/>
      <c r="B259" s="54"/>
      <c r="C259" s="54"/>
      <c r="D259" s="57"/>
      <c r="G259" s="109"/>
      <c r="H259" s="109"/>
    </row>
    <row r="260" spans="1:8">
      <c r="A260" s="54"/>
      <c r="B260" s="54"/>
      <c r="C260" s="54"/>
      <c r="D260" s="57"/>
      <c r="G260" s="109"/>
      <c r="H260" s="109"/>
    </row>
    <row r="261" spans="1:8">
      <c r="A261" s="54"/>
      <c r="B261" s="54"/>
      <c r="C261" s="54"/>
      <c r="D261" s="57"/>
      <c r="G261" s="109"/>
      <c r="H261" s="109"/>
    </row>
    <row r="262" spans="1:8">
      <c r="A262" s="54"/>
      <c r="B262" s="54"/>
      <c r="C262" s="54"/>
      <c r="D262" s="57"/>
      <c r="G262" s="109"/>
      <c r="H262" s="109"/>
    </row>
    <row r="263" spans="1:8">
      <c r="A263" s="54"/>
      <c r="B263" s="54"/>
      <c r="C263" s="54"/>
      <c r="D263" s="57"/>
      <c r="G263" s="109"/>
      <c r="H263" s="109"/>
    </row>
    <row r="264" spans="1:8">
      <c r="A264" s="54"/>
      <c r="B264" s="54"/>
      <c r="C264" s="54"/>
      <c r="D264" s="57"/>
      <c r="G264" s="109"/>
      <c r="H264" s="109"/>
    </row>
    <row r="265" spans="1:8">
      <c r="A265" s="54"/>
      <c r="B265" s="54"/>
      <c r="C265" s="54"/>
      <c r="D265" s="57"/>
      <c r="G265" s="109"/>
      <c r="H265" s="109"/>
    </row>
    <row r="266" spans="1:8">
      <c r="A266" s="54"/>
      <c r="B266" s="54"/>
      <c r="C266" s="54"/>
      <c r="D266" s="57"/>
      <c r="G266" s="109"/>
      <c r="H266" s="109"/>
    </row>
    <row r="267" spans="1:8">
      <c r="A267" s="54"/>
      <c r="B267" s="54"/>
      <c r="C267" s="54"/>
      <c r="D267" s="57"/>
      <c r="G267" s="109"/>
      <c r="H267" s="109"/>
    </row>
    <row r="268" spans="1:8">
      <c r="A268" s="54"/>
      <c r="B268" s="54"/>
      <c r="C268" s="54"/>
      <c r="D268" s="57"/>
      <c r="G268" s="109"/>
      <c r="H268" s="109"/>
    </row>
    <row r="269" spans="1:8">
      <c r="A269" s="54"/>
      <c r="B269" s="54"/>
      <c r="C269" s="54"/>
      <c r="D269" s="57"/>
      <c r="G269" s="109"/>
      <c r="H269" s="109"/>
    </row>
    <row r="270" spans="1:8">
      <c r="A270" s="54"/>
      <c r="B270" s="54"/>
      <c r="C270" s="54"/>
      <c r="D270" s="57"/>
      <c r="G270" s="109"/>
      <c r="H270" s="109"/>
    </row>
    <row r="271" spans="1:8">
      <c r="A271" s="54"/>
      <c r="B271" s="54"/>
      <c r="C271" s="54"/>
      <c r="D271" s="57"/>
      <c r="G271" s="109"/>
      <c r="H271" s="109"/>
    </row>
    <row r="272" spans="1:8">
      <c r="A272" s="54"/>
      <c r="B272" s="54"/>
      <c r="C272" s="54"/>
      <c r="D272" s="57"/>
      <c r="G272" s="109"/>
      <c r="H272" s="109"/>
    </row>
    <row r="273" spans="1:8">
      <c r="A273" s="54"/>
      <c r="B273" s="54"/>
      <c r="C273" s="54"/>
      <c r="D273" s="57"/>
      <c r="G273" s="109"/>
      <c r="H273" s="109"/>
    </row>
    <row r="274" spans="1:8">
      <c r="A274" s="54"/>
      <c r="B274" s="54"/>
      <c r="C274" s="54"/>
      <c r="D274" s="57"/>
      <c r="G274" s="109"/>
      <c r="H274" s="109"/>
    </row>
    <row r="275" spans="1:8">
      <c r="A275" s="54"/>
      <c r="B275" s="54"/>
      <c r="C275" s="54"/>
      <c r="D275" s="57"/>
      <c r="G275" s="109"/>
      <c r="H275" s="109"/>
    </row>
    <row r="276" spans="1:8">
      <c r="A276" s="54"/>
      <c r="B276" s="54"/>
      <c r="C276" s="54"/>
      <c r="D276" s="57"/>
      <c r="G276" s="109"/>
      <c r="H276" s="109"/>
    </row>
    <row r="277" spans="1:8">
      <c r="A277" s="54"/>
      <c r="B277" s="54"/>
      <c r="C277" s="54"/>
      <c r="D277" s="57"/>
      <c r="G277" s="109"/>
      <c r="H277" s="109"/>
    </row>
    <row r="278" spans="1:8">
      <c r="A278" s="54"/>
      <c r="B278" s="54"/>
      <c r="C278" s="54"/>
      <c r="D278" s="57"/>
      <c r="G278" s="109"/>
      <c r="H278" s="109"/>
    </row>
    <row r="279" spans="1:8">
      <c r="A279" s="54"/>
      <c r="B279" s="54"/>
      <c r="C279" s="54"/>
      <c r="D279" s="57"/>
      <c r="G279" s="109"/>
      <c r="H279" s="109"/>
    </row>
    <row r="280" spans="1:8">
      <c r="A280" s="54"/>
      <c r="B280" s="54"/>
      <c r="C280" s="54"/>
      <c r="D280" s="57"/>
      <c r="G280" s="109"/>
      <c r="H280" s="109"/>
    </row>
    <row r="281" spans="1:8">
      <c r="A281" s="54"/>
      <c r="B281" s="54"/>
      <c r="C281" s="54"/>
      <c r="D281" s="57"/>
      <c r="G281" s="109"/>
      <c r="H281" s="109"/>
    </row>
    <row r="282" spans="1:8">
      <c r="A282" s="54"/>
      <c r="B282" s="54"/>
      <c r="C282" s="54"/>
      <c r="D282" s="57"/>
      <c r="G282" s="109"/>
      <c r="H282" s="109"/>
    </row>
    <row r="283" spans="1:8">
      <c r="A283" s="54"/>
      <c r="B283" s="54"/>
      <c r="C283" s="54"/>
      <c r="D283" s="57"/>
      <c r="G283" s="109"/>
      <c r="H283" s="109"/>
    </row>
    <row r="284" spans="1:8">
      <c r="A284" s="54"/>
      <c r="B284" s="54"/>
      <c r="C284" s="54"/>
      <c r="D284" s="57"/>
      <c r="G284" s="109"/>
      <c r="H284" s="109"/>
    </row>
    <row r="285" spans="1:8">
      <c r="A285" s="54"/>
      <c r="B285" s="54"/>
      <c r="C285" s="54"/>
      <c r="D285" s="57"/>
      <c r="G285" s="109"/>
      <c r="H285" s="109"/>
    </row>
    <row r="286" spans="1:8">
      <c r="A286" s="54"/>
      <c r="B286" s="54"/>
      <c r="C286" s="54"/>
      <c r="D286" s="57"/>
      <c r="G286" s="109"/>
      <c r="H286" s="109"/>
    </row>
    <row r="287" spans="1:8">
      <c r="A287" s="54"/>
      <c r="B287" s="54"/>
      <c r="C287" s="54"/>
      <c r="D287" s="57"/>
      <c r="G287" s="109"/>
      <c r="H287" s="109"/>
    </row>
    <row r="288" spans="1:8">
      <c r="A288" s="54"/>
      <c r="B288" s="54"/>
      <c r="C288" s="54"/>
      <c r="D288" s="57"/>
      <c r="G288" s="109"/>
      <c r="H288" s="109"/>
    </row>
    <row r="289" spans="1:8">
      <c r="A289" s="54"/>
      <c r="B289" s="54"/>
      <c r="C289" s="54"/>
      <c r="D289" s="57"/>
      <c r="G289" s="109"/>
      <c r="H289" s="109"/>
    </row>
    <row r="290" spans="1:8">
      <c r="A290" s="54"/>
      <c r="B290" s="54"/>
      <c r="C290" s="54"/>
      <c r="D290" s="57"/>
      <c r="G290" s="109"/>
      <c r="H290" s="109"/>
    </row>
    <row r="291" spans="1:8">
      <c r="A291" s="54"/>
      <c r="B291" s="54"/>
      <c r="C291" s="54"/>
      <c r="D291" s="57"/>
      <c r="G291" s="109"/>
      <c r="H291" s="109"/>
    </row>
    <row r="292" spans="1:8">
      <c r="A292" s="54"/>
      <c r="B292" s="54"/>
      <c r="C292" s="54"/>
      <c r="D292" s="57"/>
      <c r="G292" s="109"/>
      <c r="H292" s="109"/>
    </row>
    <row r="293" spans="1:8">
      <c r="A293" s="54"/>
      <c r="B293" s="54"/>
      <c r="C293" s="54"/>
      <c r="D293" s="57"/>
      <c r="G293" s="109"/>
      <c r="H293" s="109"/>
    </row>
    <row r="294" spans="1:8">
      <c r="A294" s="54"/>
      <c r="B294" s="54"/>
      <c r="C294" s="54"/>
      <c r="D294" s="57"/>
    </row>
    <row r="295" spans="1:8">
      <c r="A295" s="54"/>
      <c r="B295" s="54"/>
      <c r="C295" s="54"/>
      <c r="D295" s="57"/>
    </row>
    <row r="296" spans="1:8">
      <c r="A296" s="54"/>
      <c r="B296" s="54"/>
      <c r="C296" s="54"/>
      <c r="D296" s="57"/>
    </row>
    <row r="297" spans="1:8">
      <c r="A297" s="54"/>
      <c r="B297" s="54"/>
      <c r="C297" s="54"/>
      <c r="D297" s="57"/>
    </row>
    <row r="298" spans="1:8">
      <c r="A298" s="54"/>
      <c r="B298" s="54"/>
      <c r="C298" s="54"/>
      <c r="D298" s="57"/>
    </row>
    <row r="299" spans="1:8">
      <c r="A299" s="54"/>
      <c r="B299" s="54"/>
      <c r="C299" s="54"/>
      <c r="D299" s="57"/>
    </row>
    <row r="300" spans="1:8">
      <c r="A300" s="54"/>
      <c r="B300" s="54"/>
      <c r="C300" s="54"/>
      <c r="D300" s="57"/>
    </row>
    <row r="301" spans="1:8">
      <c r="A301" s="54"/>
      <c r="B301" s="54"/>
      <c r="C301" s="54"/>
      <c r="D301" s="57"/>
    </row>
    <row r="302" spans="1:8">
      <c r="A302" s="54"/>
      <c r="B302" s="54"/>
      <c r="C302" s="54"/>
      <c r="D302" s="57"/>
    </row>
    <row r="303" spans="1:8">
      <c r="A303" s="54"/>
      <c r="B303" s="54"/>
      <c r="C303" s="54"/>
      <c r="D303" s="57"/>
    </row>
    <row r="304" spans="1:8">
      <c r="A304" s="54"/>
      <c r="B304" s="54"/>
      <c r="C304" s="54"/>
      <c r="D304" s="57"/>
    </row>
    <row r="305" spans="1:4">
      <c r="A305" s="54"/>
      <c r="B305" s="54"/>
      <c r="C305" s="54"/>
      <c r="D305" s="57"/>
    </row>
    <row r="306" spans="1:4">
      <c r="A306" s="54"/>
      <c r="B306" s="54"/>
      <c r="C306" s="54"/>
      <c r="D306" s="57"/>
    </row>
    <row r="307" spans="1:4">
      <c r="A307" s="54"/>
      <c r="B307" s="54"/>
      <c r="C307" s="54"/>
      <c r="D307" s="57"/>
    </row>
    <row r="308" spans="1:4">
      <c r="A308" s="54"/>
      <c r="B308" s="54"/>
      <c r="C308" s="54"/>
      <c r="D308" s="57"/>
    </row>
    <row r="309" spans="1:4">
      <c r="A309" s="54"/>
      <c r="B309" s="54"/>
      <c r="C309" s="54"/>
      <c r="D309" s="57"/>
    </row>
    <row r="310" spans="1:4">
      <c r="D310" s="57"/>
    </row>
    <row r="311" spans="1:4">
      <c r="D311" s="57"/>
    </row>
    <row r="312" spans="1:4">
      <c r="D312" s="57"/>
    </row>
    <row r="313" spans="1:4">
      <c r="D313" s="57"/>
    </row>
    <row r="314" spans="1:4">
      <c r="D314" s="57"/>
    </row>
    <row r="315" spans="1:4">
      <c r="D315" s="57"/>
    </row>
    <row r="316" spans="1:4">
      <c r="D316" s="57"/>
    </row>
    <row r="317" spans="1:4">
      <c r="D317" s="57"/>
    </row>
    <row r="318" spans="1:4">
      <c r="D318" s="57"/>
    </row>
    <row r="319" spans="1:4">
      <c r="D319" s="57"/>
    </row>
    <row r="320" spans="1:4">
      <c r="D320" s="57"/>
    </row>
  </sheetData>
  <mergeCells count="1">
    <mergeCell ref="A3:C3"/>
  </mergeCells>
  <conditionalFormatting sqref="G5:H5 G10:H10 G26:H26 G15:H24">
    <cfRule type="containsBlanks" dxfId="10" priority="11">
      <formula>LEN(TRIM(G5))=0</formula>
    </cfRule>
  </conditionalFormatting>
  <conditionalFormatting sqref="G13:H13">
    <cfRule type="containsBlanks" dxfId="9" priority="10">
      <formula>LEN(TRIM(G13))=0</formula>
    </cfRule>
  </conditionalFormatting>
  <conditionalFormatting sqref="G7:H7">
    <cfRule type="containsBlanks" dxfId="8" priority="8">
      <formula>LEN(TRIM(G7))=0</formula>
    </cfRule>
  </conditionalFormatting>
  <conditionalFormatting sqref="G6:H6">
    <cfRule type="containsBlanks" dxfId="7" priority="9">
      <formula>LEN(TRIM(G6))=0</formula>
    </cfRule>
  </conditionalFormatting>
  <conditionalFormatting sqref="G8:H8">
    <cfRule type="containsBlanks" dxfId="6" priority="7">
      <formula>LEN(TRIM(G8))=0</formula>
    </cfRule>
  </conditionalFormatting>
  <conditionalFormatting sqref="G14:H14">
    <cfRule type="containsBlanks" dxfId="5" priority="6">
      <formula>LEN(TRIM(G14))=0</formula>
    </cfRule>
  </conditionalFormatting>
  <conditionalFormatting sqref="G25:H25">
    <cfRule type="containsBlanks" dxfId="4" priority="5">
      <formula>LEN(TRIM(G25))=0</formula>
    </cfRule>
  </conditionalFormatting>
  <conditionalFormatting sqref="G9:H9">
    <cfRule type="containsBlanks" dxfId="3" priority="4">
      <formula>LEN(TRIM(G9))=0</formula>
    </cfRule>
  </conditionalFormatting>
  <conditionalFormatting sqref="G12:H12">
    <cfRule type="containsBlanks" dxfId="2" priority="3">
      <formula>LEN(TRIM(G12))=0</formula>
    </cfRule>
  </conditionalFormatting>
  <conditionalFormatting sqref="G11:H11">
    <cfRule type="containsBlanks" dxfId="1" priority="2">
      <formula>LEN(TRIM(G11))=0</formula>
    </cfRule>
  </conditionalFormatting>
  <conditionalFormatting sqref="G27:H43">
    <cfRule type="containsBlanks" dxfId="0" priority="1">
      <formula>LEN(TRIM(G27))=0</formula>
    </cfRule>
  </conditionalFormatting>
  <pageMargins left="0.23622047244094491" right="0.23622047244094491" top="0.74803149606299213" bottom="0.74803149606299213" header="0.31496062992125984" footer="0.31496062992125984"/>
  <pageSetup paperSize="9" scale="53" fitToHeight="0" orientation="landscape" r:id="rId1"/>
  <headerFooter>
    <oddHeader>&amp;L&amp;"Arial,Obyčejné"&amp;10ELEKTRO-PROJEKCE s.r.o.&amp;R&amp;"Arial,Obyčejné"&amp;10&amp;P/&amp;N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10</vt:i4>
      </vt:variant>
    </vt:vector>
  </HeadingPairs>
  <TitlesOfParts>
    <vt:vector size="20" baseType="lpstr">
      <vt:lpstr>Krycí list</vt:lpstr>
      <vt:lpstr>Rekapitulace</vt:lpstr>
      <vt:lpstr>A</vt:lpstr>
      <vt:lpstr>B</vt:lpstr>
      <vt:lpstr>C</vt:lpstr>
      <vt:lpstr>D</vt:lpstr>
      <vt:lpstr>E</vt:lpstr>
      <vt:lpstr>F</vt:lpstr>
      <vt:lpstr>G</vt:lpstr>
      <vt:lpstr>Pokyny pro vyplnění</vt:lpstr>
      <vt:lpstr>A!Názvy_tisku</vt:lpstr>
      <vt:lpstr>B!Názvy_tisku</vt:lpstr>
      <vt:lpstr>'C'!Názvy_tisku</vt:lpstr>
      <vt:lpstr>D!Názvy_tisku</vt:lpstr>
      <vt:lpstr>E!Názvy_tisku</vt:lpstr>
      <vt:lpstr>F!Názvy_tisku</vt:lpstr>
      <vt:lpstr>G!Názvy_tisku</vt:lpstr>
      <vt:lpstr>'C'!Oblast_tisku</vt:lpstr>
      <vt:lpstr>F!Oblast_tisku</vt:lpstr>
      <vt:lpstr>'Pokyny pro vyplnění'!Oblast_tisku</vt:lpstr>
    </vt:vector>
  </TitlesOfParts>
  <Company>Helika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milan.moc</dc:creator>
  <cp:lastModifiedBy>Filip Kocián</cp:lastModifiedBy>
  <cp:lastPrinted>2017-08-15T12:54:50Z</cp:lastPrinted>
  <dcterms:created xsi:type="dcterms:W3CDTF">2008-02-11T16:11:06Z</dcterms:created>
  <dcterms:modified xsi:type="dcterms:W3CDTF">2017-11-26T14:14:18Z</dcterms:modified>
</cp:coreProperties>
</file>